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Desktop\Compte\Minutes CFF Denis\"/>
    </mc:Choice>
  </mc:AlternateContent>
  <xr:revisionPtr revIDLastSave="0" documentId="13_ncr:1_{65FC87E2-87F8-4820-B27D-16C5F5775A81}" xr6:coauthVersionLast="40" xr6:coauthVersionMax="40" xr10:uidLastSave="{00000000-0000-0000-0000-000000000000}"/>
  <bookViews>
    <workbookView xWindow="0" yWindow="0" windowWidth="25200" windowHeight="11865" xr2:uid="{00000000-000D-0000-FFFF-FFFF00000000}"/>
  </bookViews>
  <sheets>
    <sheet name="Vos données" sheetId="2" r:id="rId1"/>
    <sheet name="Calcul" sheetId="1" r:id="rId2"/>
    <sheet name="PSN" sheetId="3" r:id="rId3"/>
  </sheets>
  <definedNames>
    <definedName name="Hello">'Vos données'!$A$1</definedName>
    <definedName name="Où_chiffre">PSN!$M$6:$P$11</definedName>
    <definedName name="PSN???">PSN!$A$2:$D$2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R10" i="1" s="1"/>
  <c r="O6" i="2"/>
  <c r="N6" i="2"/>
  <c r="M6" i="2"/>
  <c r="J12" i="2"/>
  <c r="D20" i="2"/>
  <c r="C20" i="2"/>
  <c r="B20" i="2"/>
  <c r="B7" i="2"/>
  <c r="J6" i="2" s="1"/>
  <c r="P1" i="1" s="1"/>
  <c r="Q8" i="1" l="1"/>
  <c r="R8" i="1" s="1"/>
  <c r="R11" i="1" s="1"/>
  <c r="Q2" i="1"/>
  <c r="P2" i="1"/>
  <c r="B4" i="1" l="1"/>
  <c r="J10" i="2" s="1"/>
  <c r="P3" i="1"/>
  <c r="J7" i="2" s="1"/>
  <c r="Q3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6" i="1"/>
  <c r="M7" i="2" l="1"/>
  <c r="M8" i="2" s="1"/>
  <c r="B19" i="2" s="1"/>
  <c r="B21" i="2" s="1"/>
  <c r="O7" i="2"/>
  <c r="O8" i="2" s="1"/>
  <c r="D19" i="2" s="1"/>
  <c r="D21" i="2" s="1"/>
  <c r="B1" i="1"/>
  <c r="E109" i="1" s="1"/>
  <c r="H109" i="1" s="1"/>
  <c r="R3" i="1"/>
  <c r="J8" i="2" s="1"/>
  <c r="E104" i="1" l="1"/>
  <c r="H104" i="1" s="1"/>
  <c r="E96" i="1"/>
  <c r="H96" i="1" s="1"/>
  <c r="E117" i="1"/>
  <c r="H117" i="1" s="1"/>
  <c r="E103" i="1"/>
  <c r="H103" i="1" s="1"/>
  <c r="B2" i="1"/>
  <c r="J11" i="2" s="1"/>
  <c r="Q5" i="1"/>
  <c r="R5" i="1" s="1"/>
  <c r="J9" i="2" s="1"/>
  <c r="E101" i="1"/>
  <c r="H101" i="1" s="1"/>
  <c r="E105" i="1"/>
  <c r="H105" i="1" s="1"/>
  <c r="E114" i="1"/>
  <c r="H114" i="1" s="1"/>
  <c r="E123" i="1"/>
  <c r="H123" i="1" s="1"/>
  <c r="E131" i="1"/>
  <c r="H131" i="1" s="1"/>
  <c r="E139" i="1"/>
  <c r="H139" i="1" s="1"/>
  <c r="E147" i="1"/>
  <c r="H147" i="1" s="1"/>
  <c r="E155" i="1"/>
  <c r="H155" i="1" s="1"/>
  <c r="E163" i="1"/>
  <c r="H163" i="1" s="1"/>
  <c r="E171" i="1"/>
  <c r="H171" i="1" s="1"/>
  <c r="E179" i="1"/>
  <c r="H179" i="1" s="1"/>
  <c r="E187" i="1"/>
  <c r="H187" i="1" s="1"/>
  <c r="E195" i="1"/>
  <c r="H195" i="1" s="1"/>
  <c r="E203" i="1"/>
  <c r="H203" i="1" s="1"/>
  <c r="E211" i="1"/>
  <c r="H211" i="1" s="1"/>
  <c r="E219" i="1"/>
  <c r="H219" i="1" s="1"/>
  <c r="E227" i="1"/>
  <c r="H227" i="1" s="1"/>
  <c r="E235" i="1"/>
  <c r="H235" i="1" s="1"/>
  <c r="E243" i="1"/>
  <c r="H243" i="1" s="1"/>
  <c r="E251" i="1"/>
  <c r="H251" i="1" s="1"/>
  <c r="E259" i="1"/>
  <c r="H259" i="1" s="1"/>
  <c r="E267" i="1"/>
  <c r="H267" i="1" s="1"/>
  <c r="E275" i="1"/>
  <c r="H275" i="1" s="1"/>
  <c r="E283" i="1"/>
  <c r="H283" i="1" s="1"/>
  <c r="E291" i="1"/>
  <c r="H291" i="1" s="1"/>
  <c r="E299" i="1"/>
  <c r="H299" i="1" s="1"/>
  <c r="E307" i="1"/>
  <c r="H307" i="1" s="1"/>
  <c r="E315" i="1"/>
  <c r="H315" i="1" s="1"/>
  <c r="E323" i="1"/>
  <c r="H323" i="1" s="1"/>
  <c r="E331" i="1"/>
  <c r="H331" i="1" s="1"/>
  <c r="E339" i="1"/>
  <c r="H339" i="1" s="1"/>
  <c r="E347" i="1"/>
  <c r="H347" i="1" s="1"/>
  <c r="E355" i="1"/>
  <c r="H355" i="1" s="1"/>
  <c r="E363" i="1"/>
  <c r="H363" i="1" s="1"/>
  <c r="E95" i="1"/>
  <c r="H95" i="1" s="1"/>
  <c r="D13" i="1"/>
  <c r="G13" i="1" s="1"/>
  <c r="D21" i="1"/>
  <c r="G21" i="1" s="1"/>
  <c r="D29" i="1"/>
  <c r="G29" i="1" s="1"/>
  <c r="D37" i="1"/>
  <c r="G37" i="1" s="1"/>
  <c r="D45" i="1"/>
  <c r="G45" i="1" s="1"/>
  <c r="D53" i="1"/>
  <c r="G53" i="1" s="1"/>
  <c r="D61" i="1"/>
  <c r="G61" i="1" s="1"/>
  <c r="D69" i="1"/>
  <c r="G69" i="1" s="1"/>
  <c r="D77" i="1"/>
  <c r="G77" i="1" s="1"/>
  <c r="D85" i="1"/>
  <c r="G85" i="1" s="1"/>
  <c r="D93" i="1"/>
  <c r="G93" i="1" s="1"/>
  <c r="D101" i="1"/>
  <c r="G101" i="1" s="1"/>
  <c r="D109" i="1"/>
  <c r="G109" i="1" s="1"/>
  <c r="D117" i="1"/>
  <c r="G117" i="1" s="1"/>
  <c r="D125" i="1"/>
  <c r="G125" i="1" s="1"/>
  <c r="D133" i="1"/>
  <c r="G133" i="1" s="1"/>
  <c r="D141" i="1"/>
  <c r="G141" i="1" s="1"/>
  <c r="D149" i="1"/>
  <c r="G149" i="1" s="1"/>
  <c r="D157" i="1"/>
  <c r="G157" i="1" s="1"/>
  <c r="D165" i="1"/>
  <c r="G165" i="1" s="1"/>
  <c r="D173" i="1"/>
  <c r="G173" i="1" s="1"/>
  <c r="D181" i="1"/>
  <c r="G181" i="1" s="1"/>
  <c r="D189" i="1"/>
  <c r="G189" i="1" s="1"/>
  <c r="D197" i="1"/>
  <c r="G197" i="1" s="1"/>
  <c r="D205" i="1"/>
  <c r="G205" i="1" s="1"/>
  <c r="D213" i="1"/>
  <c r="G213" i="1" s="1"/>
  <c r="D221" i="1"/>
  <c r="G221" i="1" s="1"/>
  <c r="D229" i="1"/>
  <c r="G229" i="1" s="1"/>
  <c r="D237" i="1"/>
  <c r="G237" i="1" s="1"/>
  <c r="D245" i="1"/>
  <c r="G245" i="1" s="1"/>
  <c r="D253" i="1"/>
  <c r="G253" i="1" s="1"/>
  <c r="D261" i="1"/>
  <c r="G261" i="1" s="1"/>
  <c r="D269" i="1"/>
  <c r="G269" i="1" s="1"/>
  <c r="D277" i="1"/>
  <c r="G277" i="1" s="1"/>
  <c r="D285" i="1"/>
  <c r="G285" i="1" s="1"/>
  <c r="D293" i="1"/>
  <c r="G293" i="1" s="1"/>
  <c r="D301" i="1"/>
  <c r="G301" i="1" s="1"/>
  <c r="D309" i="1"/>
  <c r="G309" i="1" s="1"/>
  <c r="D317" i="1"/>
  <c r="G317" i="1" s="1"/>
  <c r="D325" i="1"/>
  <c r="G325" i="1" s="1"/>
  <c r="D333" i="1"/>
  <c r="G333" i="1" s="1"/>
  <c r="D341" i="1"/>
  <c r="G341" i="1" s="1"/>
  <c r="D349" i="1"/>
  <c r="G349" i="1" s="1"/>
  <c r="D357" i="1"/>
  <c r="G357" i="1" s="1"/>
  <c r="D365" i="1"/>
  <c r="G365" i="1" s="1"/>
  <c r="E99" i="1"/>
  <c r="H99" i="1" s="1"/>
  <c r="E152" i="1"/>
  <c r="H152" i="1" s="1"/>
  <c r="E176" i="1"/>
  <c r="H176" i="1" s="1"/>
  <c r="E224" i="1"/>
  <c r="H224" i="1" s="1"/>
  <c r="E256" i="1"/>
  <c r="H256" i="1" s="1"/>
  <c r="E106" i="1"/>
  <c r="H106" i="1" s="1"/>
  <c r="E115" i="1"/>
  <c r="H115" i="1" s="1"/>
  <c r="E124" i="1"/>
  <c r="H124" i="1" s="1"/>
  <c r="E132" i="1"/>
  <c r="H132" i="1" s="1"/>
  <c r="E140" i="1"/>
  <c r="H140" i="1" s="1"/>
  <c r="E148" i="1"/>
  <c r="H148" i="1" s="1"/>
  <c r="E156" i="1"/>
  <c r="H156" i="1" s="1"/>
  <c r="E164" i="1"/>
  <c r="H164" i="1" s="1"/>
  <c r="E172" i="1"/>
  <c r="H172" i="1" s="1"/>
  <c r="E180" i="1"/>
  <c r="H180" i="1" s="1"/>
  <c r="E188" i="1"/>
  <c r="H188" i="1" s="1"/>
  <c r="E196" i="1"/>
  <c r="H196" i="1" s="1"/>
  <c r="E204" i="1"/>
  <c r="H204" i="1" s="1"/>
  <c r="E212" i="1"/>
  <c r="H212" i="1" s="1"/>
  <c r="E220" i="1"/>
  <c r="H220" i="1" s="1"/>
  <c r="E228" i="1"/>
  <c r="H228" i="1" s="1"/>
  <c r="E236" i="1"/>
  <c r="H236" i="1" s="1"/>
  <c r="E244" i="1"/>
  <c r="H244" i="1" s="1"/>
  <c r="E252" i="1"/>
  <c r="H252" i="1" s="1"/>
  <c r="E260" i="1"/>
  <c r="H260" i="1" s="1"/>
  <c r="E268" i="1"/>
  <c r="H268" i="1" s="1"/>
  <c r="E276" i="1"/>
  <c r="H276" i="1" s="1"/>
  <c r="E284" i="1"/>
  <c r="H284" i="1" s="1"/>
  <c r="E292" i="1"/>
  <c r="H292" i="1" s="1"/>
  <c r="E300" i="1"/>
  <c r="H300" i="1" s="1"/>
  <c r="E308" i="1"/>
  <c r="H308" i="1" s="1"/>
  <c r="E316" i="1"/>
  <c r="H316" i="1" s="1"/>
  <c r="E324" i="1"/>
  <c r="H324" i="1" s="1"/>
  <c r="E332" i="1"/>
  <c r="H332" i="1" s="1"/>
  <c r="E340" i="1"/>
  <c r="H340" i="1" s="1"/>
  <c r="E348" i="1"/>
  <c r="H348" i="1" s="1"/>
  <c r="E356" i="1"/>
  <c r="H356" i="1" s="1"/>
  <c r="E364" i="1"/>
  <c r="H364" i="1" s="1"/>
  <c r="D14" i="1"/>
  <c r="G14" i="1" s="1"/>
  <c r="D22" i="1"/>
  <c r="G22" i="1" s="1"/>
  <c r="D30" i="1"/>
  <c r="G30" i="1" s="1"/>
  <c r="D38" i="1"/>
  <c r="G38" i="1" s="1"/>
  <c r="D46" i="1"/>
  <c r="G46" i="1" s="1"/>
  <c r="D54" i="1"/>
  <c r="G54" i="1" s="1"/>
  <c r="D62" i="1"/>
  <c r="G62" i="1" s="1"/>
  <c r="D70" i="1"/>
  <c r="G70" i="1" s="1"/>
  <c r="D78" i="1"/>
  <c r="G78" i="1" s="1"/>
  <c r="D86" i="1"/>
  <c r="G86" i="1" s="1"/>
  <c r="D94" i="1"/>
  <c r="G94" i="1" s="1"/>
  <c r="D102" i="1"/>
  <c r="G102" i="1" s="1"/>
  <c r="D110" i="1"/>
  <c r="G110" i="1" s="1"/>
  <c r="D118" i="1"/>
  <c r="G118" i="1" s="1"/>
  <c r="D126" i="1"/>
  <c r="G126" i="1" s="1"/>
  <c r="D134" i="1"/>
  <c r="G134" i="1" s="1"/>
  <c r="D142" i="1"/>
  <c r="G142" i="1" s="1"/>
  <c r="D150" i="1"/>
  <c r="G150" i="1" s="1"/>
  <c r="D158" i="1"/>
  <c r="G158" i="1" s="1"/>
  <c r="D166" i="1"/>
  <c r="G166" i="1" s="1"/>
  <c r="D174" i="1"/>
  <c r="G174" i="1" s="1"/>
  <c r="D182" i="1"/>
  <c r="G182" i="1" s="1"/>
  <c r="D190" i="1"/>
  <c r="G190" i="1" s="1"/>
  <c r="D198" i="1"/>
  <c r="G198" i="1" s="1"/>
  <c r="D206" i="1"/>
  <c r="G206" i="1" s="1"/>
  <c r="D214" i="1"/>
  <c r="G214" i="1" s="1"/>
  <c r="D222" i="1"/>
  <c r="G222" i="1" s="1"/>
  <c r="D230" i="1"/>
  <c r="G230" i="1" s="1"/>
  <c r="D238" i="1"/>
  <c r="G238" i="1" s="1"/>
  <c r="D246" i="1"/>
  <c r="G246" i="1" s="1"/>
  <c r="D254" i="1"/>
  <c r="G254" i="1" s="1"/>
  <c r="D262" i="1"/>
  <c r="G262" i="1" s="1"/>
  <c r="D270" i="1"/>
  <c r="G270" i="1" s="1"/>
  <c r="D278" i="1"/>
  <c r="G278" i="1" s="1"/>
  <c r="D286" i="1"/>
  <c r="G286" i="1" s="1"/>
  <c r="D294" i="1"/>
  <c r="G294" i="1" s="1"/>
  <c r="D302" i="1"/>
  <c r="G302" i="1" s="1"/>
  <c r="D310" i="1"/>
  <c r="G310" i="1" s="1"/>
  <c r="D318" i="1"/>
  <c r="G318" i="1" s="1"/>
  <c r="D326" i="1"/>
  <c r="G326" i="1" s="1"/>
  <c r="D334" i="1"/>
  <c r="G334" i="1" s="1"/>
  <c r="D342" i="1"/>
  <c r="G342" i="1" s="1"/>
  <c r="D350" i="1"/>
  <c r="G350" i="1" s="1"/>
  <c r="D358" i="1"/>
  <c r="G358" i="1" s="1"/>
  <c r="D366" i="1"/>
  <c r="G366" i="1" s="1"/>
  <c r="E128" i="1"/>
  <c r="H128" i="1" s="1"/>
  <c r="E208" i="1"/>
  <c r="H208" i="1" s="1"/>
  <c r="E264" i="1"/>
  <c r="H264" i="1" s="1"/>
  <c r="E107" i="1"/>
  <c r="H107" i="1" s="1"/>
  <c r="E116" i="1"/>
  <c r="H116" i="1" s="1"/>
  <c r="E125" i="1"/>
  <c r="H125" i="1" s="1"/>
  <c r="E133" i="1"/>
  <c r="H133" i="1" s="1"/>
  <c r="E141" i="1"/>
  <c r="H141" i="1" s="1"/>
  <c r="E149" i="1"/>
  <c r="H149" i="1" s="1"/>
  <c r="E157" i="1"/>
  <c r="H157" i="1" s="1"/>
  <c r="E165" i="1"/>
  <c r="H165" i="1" s="1"/>
  <c r="E173" i="1"/>
  <c r="H173" i="1" s="1"/>
  <c r="E181" i="1"/>
  <c r="H181" i="1" s="1"/>
  <c r="E189" i="1"/>
  <c r="H189" i="1" s="1"/>
  <c r="E197" i="1"/>
  <c r="H197" i="1" s="1"/>
  <c r="E205" i="1"/>
  <c r="H205" i="1" s="1"/>
  <c r="E213" i="1"/>
  <c r="H213" i="1" s="1"/>
  <c r="E221" i="1"/>
  <c r="H221" i="1" s="1"/>
  <c r="E229" i="1"/>
  <c r="H229" i="1" s="1"/>
  <c r="E237" i="1"/>
  <c r="H237" i="1" s="1"/>
  <c r="E245" i="1"/>
  <c r="H245" i="1" s="1"/>
  <c r="E253" i="1"/>
  <c r="H253" i="1" s="1"/>
  <c r="E261" i="1"/>
  <c r="H261" i="1" s="1"/>
  <c r="E269" i="1"/>
  <c r="H269" i="1" s="1"/>
  <c r="E277" i="1"/>
  <c r="H277" i="1" s="1"/>
  <c r="E285" i="1"/>
  <c r="H285" i="1" s="1"/>
  <c r="E293" i="1"/>
  <c r="H293" i="1" s="1"/>
  <c r="E301" i="1"/>
  <c r="H301" i="1" s="1"/>
  <c r="E309" i="1"/>
  <c r="H309" i="1" s="1"/>
  <c r="E317" i="1"/>
  <c r="H317" i="1" s="1"/>
  <c r="E325" i="1"/>
  <c r="H325" i="1" s="1"/>
  <c r="E333" i="1"/>
  <c r="H333" i="1" s="1"/>
  <c r="E341" i="1"/>
  <c r="H341" i="1" s="1"/>
  <c r="E349" i="1"/>
  <c r="H349" i="1" s="1"/>
  <c r="E357" i="1"/>
  <c r="H357" i="1" s="1"/>
  <c r="E365" i="1"/>
  <c r="H365" i="1" s="1"/>
  <c r="D15" i="1"/>
  <c r="G15" i="1" s="1"/>
  <c r="D23" i="1"/>
  <c r="G23" i="1" s="1"/>
  <c r="D31" i="1"/>
  <c r="G31" i="1" s="1"/>
  <c r="D39" i="1"/>
  <c r="G39" i="1" s="1"/>
  <c r="D47" i="1"/>
  <c r="G47" i="1" s="1"/>
  <c r="D55" i="1"/>
  <c r="G55" i="1" s="1"/>
  <c r="D63" i="1"/>
  <c r="G63" i="1" s="1"/>
  <c r="D71" i="1"/>
  <c r="G71" i="1" s="1"/>
  <c r="D79" i="1"/>
  <c r="G79" i="1" s="1"/>
  <c r="D87" i="1"/>
  <c r="G87" i="1" s="1"/>
  <c r="D95" i="1"/>
  <c r="G95" i="1" s="1"/>
  <c r="D103" i="1"/>
  <c r="G103" i="1" s="1"/>
  <c r="D111" i="1"/>
  <c r="G111" i="1" s="1"/>
  <c r="D119" i="1"/>
  <c r="G119" i="1" s="1"/>
  <c r="D127" i="1"/>
  <c r="G127" i="1" s="1"/>
  <c r="D135" i="1"/>
  <c r="G135" i="1" s="1"/>
  <c r="D143" i="1"/>
  <c r="G143" i="1" s="1"/>
  <c r="D151" i="1"/>
  <c r="G151" i="1" s="1"/>
  <c r="D159" i="1"/>
  <c r="G159" i="1" s="1"/>
  <c r="D167" i="1"/>
  <c r="G167" i="1" s="1"/>
  <c r="D175" i="1"/>
  <c r="G175" i="1" s="1"/>
  <c r="D183" i="1"/>
  <c r="G183" i="1" s="1"/>
  <c r="D191" i="1"/>
  <c r="G191" i="1" s="1"/>
  <c r="D199" i="1"/>
  <c r="G199" i="1" s="1"/>
  <c r="D207" i="1"/>
  <c r="G207" i="1" s="1"/>
  <c r="D215" i="1"/>
  <c r="G215" i="1" s="1"/>
  <c r="D223" i="1"/>
  <c r="G223" i="1" s="1"/>
  <c r="D231" i="1"/>
  <c r="G231" i="1" s="1"/>
  <c r="D239" i="1"/>
  <c r="G239" i="1" s="1"/>
  <c r="D247" i="1"/>
  <c r="G247" i="1" s="1"/>
  <c r="D255" i="1"/>
  <c r="G255" i="1" s="1"/>
  <c r="D263" i="1"/>
  <c r="G263" i="1" s="1"/>
  <c r="D271" i="1"/>
  <c r="G271" i="1" s="1"/>
  <c r="D279" i="1"/>
  <c r="G279" i="1" s="1"/>
  <c r="D287" i="1"/>
  <c r="G287" i="1" s="1"/>
  <c r="D295" i="1"/>
  <c r="G295" i="1" s="1"/>
  <c r="D303" i="1"/>
  <c r="G303" i="1" s="1"/>
  <c r="D311" i="1"/>
  <c r="G311" i="1" s="1"/>
  <c r="D319" i="1"/>
  <c r="G319" i="1" s="1"/>
  <c r="D327" i="1"/>
  <c r="G327" i="1" s="1"/>
  <c r="D335" i="1"/>
  <c r="G335" i="1" s="1"/>
  <c r="D343" i="1"/>
  <c r="G343" i="1" s="1"/>
  <c r="D351" i="1"/>
  <c r="G351" i="1" s="1"/>
  <c r="D359" i="1"/>
  <c r="G359" i="1" s="1"/>
  <c r="D367" i="1"/>
  <c r="G367" i="1" s="1"/>
  <c r="D368" i="1"/>
  <c r="G368" i="1" s="1"/>
  <c r="E120" i="1"/>
  <c r="H120" i="1" s="1"/>
  <c r="E168" i="1"/>
  <c r="H168" i="1" s="1"/>
  <c r="E200" i="1"/>
  <c r="H200" i="1" s="1"/>
  <c r="E240" i="1"/>
  <c r="H240" i="1" s="1"/>
  <c r="E97" i="1"/>
  <c r="H97" i="1" s="1"/>
  <c r="E108" i="1"/>
  <c r="H108" i="1" s="1"/>
  <c r="E118" i="1"/>
  <c r="H118" i="1" s="1"/>
  <c r="E126" i="1"/>
  <c r="H126" i="1" s="1"/>
  <c r="E134" i="1"/>
  <c r="H134" i="1" s="1"/>
  <c r="E142" i="1"/>
  <c r="H142" i="1" s="1"/>
  <c r="E150" i="1"/>
  <c r="H150" i="1" s="1"/>
  <c r="E158" i="1"/>
  <c r="H158" i="1" s="1"/>
  <c r="E166" i="1"/>
  <c r="H166" i="1" s="1"/>
  <c r="E174" i="1"/>
  <c r="H174" i="1" s="1"/>
  <c r="E182" i="1"/>
  <c r="H182" i="1" s="1"/>
  <c r="E190" i="1"/>
  <c r="H190" i="1" s="1"/>
  <c r="E198" i="1"/>
  <c r="H198" i="1" s="1"/>
  <c r="E206" i="1"/>
  <c r="H206" i="1" s="1"/>
  <c r="E214" i="1"/>
  <c r="H214" i="1" s="1"/>
  <c r="E222" i="1"/>
  <c r="H222" i="1" s="1"/>
  <c r="E230" i="1"/>
  <c r="H230" i="1" s="1"/>
  <c r="E238" i="1"/>
  <c r="H238" i="1" s="1"/>
  <c r="E246" i="1"/>
  <c r="H246" i="1" s="1"/>
  <c r="E254" i="1"/>
  <c r="H254" i="1" s="1"/>
  <c r="E262" i="1"/>
  <c r="H262" i="1" s="1"/>
  <c r="E270" i="1"/>
  <c r="H270" i="1" s="1"/>
  <c r="E278" i="1"/>
  <c r="H278" i="1" s="1"/>
  <c r="E286" i="1"/>
  <c r="H286" i="1" s="1"/>
  <c r="E294" i="1"/>
  <c r="H294" i="1" s="1"/>
  <c r="E302" i="1"/>
  <c r="H302" i="1" s="1"/>
  <c r="E310" i="1"/>
  <c r="H310" i="1" s="1"/>
  <c r="E318" i="1"/>
  <c r="H318" i="1" s="1"/>
  <c r="E326" i="1"/>
  <c r="H326" i="1" s="1"/>
  <c r="E334" i="1"/>
  <c r="H334" i="1" s="1"/>
  <c r="E342" i="1"/>
  <c r="H342" i="1" s="1"/>
  <c r="E350" i="1"/>
  <c r="H350" i="1" s="1"/>
  <c r="E358" i="1"/>
  <c r="H358" i="1" s="1"/>
  <c r="E366" i="1"/>
  <c r="H366" i="1" s="1"/>
  <c r="D16" i="1"/>
  <c r="G16" i="1" s="1"/>
  <c r="D24" i="1"/>
  <c r="G24" i="1" s="1"/>
  <c r="D32" i="1"/>
  <c r="G32" i="1" s="1"/>
  <c r="D40" i="1"/>
  <c r="G40" i="1" s="1"/>
  <c r="D48" i="1"/>
  <c r="G48" i="1" s="1"/>
  <c r="D56" i="1"/>
  <c r="G56" i="1" s="1"/>
  <c r="D64" i="1"/>
  <c r="G64" i="1" s="1"/>
  <c r="D72" i="1"/>
  <c r="G72" i="1" s="1"/>
  <c r="D80" i="1"/>
  <c r="G80" i="1" s="1"/>
  <c r="D88" i="1"/>
  <c r="G88" i="1" s="1"/>
  <c r="D96" i="1"/>
  <c r="G96" i="1" s="1"/>
  <c r="D104" i="1"/>
  <c r="G104" i="1" s="1"/>
  <c r="D112" i="1"/>
  <c r="G112" i="1" s="1"/>
  <c r="D120" i="1"/>
  <c r="G120" i="1" s="1"/>
  <c r="D128" i="1"/>
  <c r="G128" i="1" s="1"/>
  <c r="D136" i="1"/>
  <c r="G136" i="1" s="1"/>
  <c r="D144" i="1"/>
  <c r="G144" i="1" s="1"/>
  <c r="D152" i="1"/>
  <c r="G152" i="1" s="1"/>
  <c r="D160" i="1"/>
  <c r="G160" i="1" s="1"/>
  <c r="D168" i="1"/>
  <c r="G168" i="1" s="1"/>
  <c r="D176" i="1"/>
  <c r="G176" i="1" s="1"/>
  <c r="D184" i="1"/>
  <c r="G184" i="1" s="1"/>
  <c r="D192" i="1"/>
  <c r="G192" i="1" s="1"/>
  <c r="D200" i="1"/>
  <c r="G200" i="1" s="1"/>
  <c r="D208" i="1"/>
  <c r="G208" i="1" s="1"/>
  <c r="D216" i="1"/>
  <c r="G216" i="1" s="1"/>
  <c r="D224" i="1"/>
  <c r="G224" i="1" s="1"/>
  <c r="D232" i="1"/>
  <c r="G232" i="1" s="1"/>
  <c r="D240" i="1"/>
  <c r="G240" i="1" s="1"/>
  <c r="D248" i="1"/>
  <c r="G248" i="1" s="1"/>
  <c r="D256" i="1"/>
  <c r="G256" i="1" s="1"/>
  <c r="D264" i="1"/>
  <c r="G264" i="1" s="1"/>
  <c r="D272" i="1"/>
  <c r="G272" i="1" s="1"/>
  <c r="D280" i="1"/>
  <c r="G280" i="1" s="1"/>
  <c r="D288" i="1"/>
  <c r="G288" i="1" s="1"/>
  <c r="D296" i="1"/>
  <c r="G296" i="1" s="1"/>
  <c r="D304" i="1"/>
  <c r="G304" i="1" s="1"/>
  <c r="D312" i="1"/>
  <c r="G312" i="1" s="1"/>
  <c r="D320" i="1"/>
  <c r="G320" i="1" s="1"/>
  <c r="D328" i="1"/>
  <c r="G328" i="1" s="1"/>
  <c r="D336" i="1"/>
  <c r="G336" i="1" s="1"/>
  <c r="D344" i="1"/>
  <c r="G344" i="1" s="1"/>
  <c r="D352" i="1"/>
  <c r="G352" i="1" s="1"/>
  <c r="D360" i="1"/>
  <c r="G360" i="1" s="1"/>
  <c r="E111" i="1"/>
  <c r="H111" i="1" s="1"/>
  <c r="E144" i="1"/>
  <c r="H144" i="1" s="1"/>
  <c r="E184" i="1"/>
  <c r="H184" i="1" s="1"/>
  <c r="E216" i="1"/>
  <c r="H216" i="1" s="1"/>
  <c r="E248" i="1"/>
  <c r="H248" i="1" s="1"/>
  <c r="E98" i="1"/>
  <c r="H98" i="1" s="1"/>
  <c r="E110" i="1"/>
  <c r="H110" i="1" s="1"/>
  <c r="E119" i="1"/>
  <c r="H119" i="1" s="1"/>
  <c r="E127" i="1"/>
  <c r="H127" i="1" s="1"/>
  <c r="E135" i="1"/>
  <c r="H135" i="1" s="1"/>
  <c r="E143" i="1"/>
  <c r="H143" i="1" s="1"/>
  <c r="E151" i="1"/>
  <c r="H151" i="1" s="1"/>
  <c r="E159" i="1"/>
  <c r="H159" i="1" s="1"/>
  <c r="E167" i="1"/>
  <c r="H167" i="1" s="1"/>
  <c r="E175" i="1"/>
  <c r="H175" i="1" s="1"/>
  <c r="E183" i="1"/>
  <c r="H183" i="1" s="1"/>
  <c r="E191" i="1"/>
  <c r="H191" i="1" s="1"/>
  <c r="E199" i="1"/>
  <c r="H199" i="1" s="1"/>
  <c r="E207" i="1"/>
  <c r="H207" i="1" s="1"/>
  <c r="E215" i="1"/>
  <c r="H215" i="1" s="1"/>
  <c r="E223" i="1"/>
  <c r="H223" i="1" s="1"/>
  <c r="E231" i="1"/>
  <c r="H231" i="1" s="1"/>
  <c r="E239" i="1"/>
  <c r="H239" i="1" s="1"/>
  <c r="E247" i="1"/>
  <c r="H247" i="1" s="1"/>
  <c r="E255" i="1"/>
  <c r="H255" i="1" s="1"/>
  <c r="E263" i="1"/>
  <c r="H263" i="1" s="1"/>
  <c r="E271" i="1"/>
  <c r="H271" i="1" s="1"/>
  <c r="E279" i="1"/>
  <c r="H279" i="1" s="1"/>
  <c r="E287" i="1"/>
  <c r="H287" i="1" s="1"/>
  <c r="E295" i="1"/>
  <c r="H295" i="1" s="1"/>
  <c r="E303" i="1"/>
  <c r="H303" i="1" s="1"/>
  <c r="E311" i="1"/>
  <c r="H311" i="1" s="1"/>
  <c r="E319" i="1"/>
  <c r="H319" i="1" s="1"/>
  <c r="E327" i="1"/>
  <c r="H327" i="1" s="1"/>
  <c r="E335" i="1"/>
  <c r="H335" i="1" s="1"/>
  <c r="E343" i="1"/>
  <c r="H343" i="1" s="1"/>
  <c r="E351" i="1"/>
  <c r="H351" i="1" s="1"/>
  <c r="E359" i="1"/>
  <c r="H359" i="1" s="1"/>
  <c r="E367" i="1"/>
  <c r="H367" i="1" s="1"/>
  <c r="D17" i="1"/>
  <c r="G17" i="1" s="1"/>
  <c r="D25" i="1"/>
  <c r="G25" i="1" s="1"/>
  <c r="D33" i="1"/>
  <c r="G33" i="1" s="1"/>
  <c r="D41" i="1"/>
  <c r="G41" i="1" s="1"/>
  <c r="D49" i="1"/>
  <c r="G49" i="1" s="1"/>
  <c r="D57" i="1"/>
  <c r="G57" i="1" s="1"/>
  <c r="D65" i="1"/>
  <c r="G65" i="1" s="1"/>
  <c r="D73" i="1"/>
  <c r="G73" i="1" s="1"/>
  <c r="D81" i="1"/>
  <c r="G81" i="1" s="1"/>
  <c r="D89" i="1"/>
  <c r="G89" i="1" s="1"/>
  <c r="D97" i="1"/>
  <c r="G97" i="1" s="1"/>
  <c r="D105" i="1"/>
  <c r="G105" i="1" s="1"/>
  <c r="D113" i="1"/>
  <c r="G113" i="1" s="1"/>
  <c r="D121" i="1"/>
  <c r="G121" i="1" s="1"/>
  <c r="D129" i="1"/>
  <c r="G129" i="1" s="1"/>
  <c r="D137" i="1"/>
  <c r="G137" i="1" s="1"/>
  <c r="D145" i="1"/>
  <c r="G145" i="1" s="1"/>
  <c r="D153" i="1"/>
  <c r="G153" i="1" s="1"/>
  <c r="D161" i="1"/>
  <c r="G161" i="1" s="1"/>
  <c r="D169" i="1"/>
  <c r="G169" i="1" s="1"/>
  <c r="D177" i="1"/>
  <c r="G177" i="1" s="1"/>
  <c r="D185" i="1"/>
  <c r="G185" i="1" s="1"/>
  <c r="D193" i="1"/>
  <c r="G193" i="1" s="1"/>
  <c r="D201" i="1"/>
  <c r="G201" i="1" s="1"/>
  <c r="D209" i="1"/>
  <c r="G209" i="1" s="1"/>
  <c r="D217" i="1"/>
  <c r="G217" i="1" s="1"/>
  <c r="D225" i="1"/>
  <c r="G225" i="1" s="1"/>
  <c r="D233" i="1"/>
  <c r="G233" i="1" s="1"/>
  <c r="D241" i="1"/>
  <c r="G241" i="1" s="1"/>
  <c r="D249" i="1"/>
  <c r="G249" i="1" s="1"/>
  <c r="D257" i="1"/>
  <c r="G257" i="1" s="1"/>
  <c r="D265" i="1"/>
  <c r="G265" i="1" s="1"/>
  <c r="D273" i="1"/>
  <c r="G273" i="1" s="1"/>
  <c r="D281" i="1"/>
  <c r="G281" i="1" s="1"/>
  <c r="D289" i="1"/>
  <c r="G289" i="1" s="1"/>
  <c r="D297" i="1"/>
  <c r="G297" i="1" s="1"/>
  <c r="D305" i="1"/>
  <c r="G305" i="1" s="1"/>
  <c r="D313" i="1"/>
  <c r="G313" i="1" s="1"/>
  <c r="D321" i="1"/>
  <c r="G321" i="1" s="1"/>
  <c r="D329" i="1"/>
  <c r="G329" i="1" s="1"/>
  <c r="D337" i="1"/>
  <c r="G337" i="1" s="1"/>
  <c r="D345" i="1"/>
  <c r="G345" i="1" s="1"/>
  <c r="D353" i="1"/>
  <c r="G353" i="1" s="1"/>
  <c r="D361" i="1"/>
  <c r="G361" i="1" s="1"/>
  <c r="D369" i="1"/>
  <c r="G369" i="1" s="1"/>
  <c r="E136" i="1"/>
  <c r="H136" i="1" s="1"/>
  <c r="E160" i="1"/>
  <c r="H160" i="1" s="1"/>
  <c r="E192" i="1"/>
  <c r="H192" i="1" s="1"/>
  <c r="E232" i="1"/>
  <c r="H232" i="1" s="1"/>
  <c r="E272" i="1"/>
  <c r="H272" i="1" s="1"/>
  <c r="E129" i="1"/>
  <c r="H129" i="1" s="1"/>
  <c r="E161" i="1"/>
  <c r="H161" i="1" s="1"/>
  <c r="E193" i="1"/>
  <c r="H193" i="1" s="1"/>
  <c r="E225" i="1"/>
  <c r="H225" i="1" s="1"/>
  <c r="E257" i="1"/>
  <c r="H257" i="1" s="1"/>
  <c r="E282" i="1"/>
  <c r="H282" i="1" s="1"/>
  <c r="E305" i="1"/>
  <c r="H305" i="1" s="1"/>
  <c r="E328" i="1"/>
  <c r="H328" i="1" s="1"/>
  <c r="E346" i="1"/>
  <c r="H346" i="1" s="1"/>
  <c r="E369" i="1"/>
  <c r="H369" i="1" s="1"/>
  <c r="D26" i="1"/>
  <c r="G26" i="1" s="1"/>
  <c r="D44" i="1"/>
  <c r="G44" i="1" s="1"/>
  <c r="D67" i="1"/>
  <c r="G67" i="1" s="1"/>
  <c r="D90" i="1"/>
  <c r="G90" i="1" s="1"/>
  <c r="D108" i="1"/>
  <c r="G108" i="1" s="1"/>
  <c r="D131" i="1"/>
  <c r="G131" i="1" s="1"/>
  <c r="D154" i="1"/>
  <c r="G154" i="1" s="1"/>
  <c r="D172" i="1"/>
  <c r="G172" i="1" s="1"/>
  <c r="D195" i="1"/>
  <c r="G195" i="1" s="1"/>
  <c r="D218" i="1"/>
  <c r="G218" i="1" s="1"/>
  <c r="D236" i="1"/>
  <c r="G236" i="1" s="1"/>
  <c r="D259" i="1"/>
  <c r="G259" i="1" s="1"/>
  <c r="D282" i="1"/>
  <c r="G282" i="1" s="1"/>
  <c r="D300" i="1"/>
  <c r="G300" i="1" s="1"/>
  <c r="D323" i="1"/>
  <c r="G323" i="1" s="1"/>
  <c r="D346" i="1"/>
  <c r="G346" i="1" s="1"/>
  <c r="D364" i="1"/>
  <c r="G364" i="1" s="1"/>
  <c r="D114" i="1"/>
  <c r="G114" i="1" s="1"/>
  <c r="D155" i="1"/>
  <c r="G155" i="1" s="1"/>
  <c r="D178" i="1"/>
  <c r="G178" i="1" s="1"/>
  <c r="D219" i="1"/>
  <c r="G219" i="1" s="1"/>
  <c r="D242" i="1"/>
  <c r="G242" i="1" s="1"/>
  <c r="D283" i="1"/>
  <c r="G283" i="1" s="1"/>
  <c r="E130" i="1"/>
  <c r="H130" i="1" s="1"/>
  <c r="E162" i="1"/>
  <c r="H162" i="1" s="1"/>
  <c r="E194" i="1"/>
  <c r="H194" i="1" s="1"/>
  <c r="E226" i="1"/>
  <c r="H226" i="1" s="1"/>
  <c r="E258" i="1"/>
  <c r="H258" i="1" s="1"/>
  <c r="E288" i="1"/>
  <c r="H288" i="1" s="1"/>
  <c r="E306" i="1"/>
  <c r="H306" i="1" s="1"/>
  <c r="E329" i="1"/>
  <c r="H329" i="1" s="1"/>
  <c r="E352" i="1"/>
  <c r="H352" i="1" s="1"/>
  <c r="E370" i="1"/>
  <c r="H370" i="1" s="1"/>
  <c r="D27" i="1"/>
  <c r="G27" i="1" s="1"/>
  <c r="D50" i="1"/>
  <c r="G50" i="1" s="1"/>
  <c r="D68" i="1"/>
  <c r="G68" i="1" s="1"/>
  <c r="D91" i="1"/>
  <c r="G91" i="1" s="1"/>
  <c r="D132" i="1"/>
  <c r="G132" i="1" s="1"/>
  <c r="D196" i="1"/>
  <c r="G196" i="1" s="1"/>
  <c r="D260" i="1"/>
  <c r="G260" i="1" s="1"/>
  <c r="D306" i="1"/>
  <c r="G306" i="1" s="1"/>
  <c r="D324" i="1"/>
  <c r="G324" i="1" s="1"/>
  <c r="D347" i="1"/>
  <c r="G347" i="1" s="1"/>
  <c r="D370" i="1"/>
  <c r="G370" i="1" s="1"/>
  <c r="D266" i="1"/>
  <c r="G266" i="1" s="1"/>
  <c r="D307" i="1"/>
  <c r="G307" i="1" s="1"/>
  <c r="D330" i="1"/>
  <c r="G330" i="1" s="1"/>
  <c r="D10" i="1"/>
  <c r="G10" i="1" s="1"/>
  <c r="D12" i="1"/>
  <c r="G12" i="1" s="1"/>
  <c r="D122" i="1"/>
  <c r="G122" i="1" s="1"/>
  <c r="D186" i="1"/>
  <c r="G186" i="1" s="1"/>
  <c r="D268" i="1"/>
  <c r="G268" i="1" s="1"/>
  <c r="D332" i="1"/>
  <c r="G332" i="1" s="1"/>
  <c r="D355" i="1"/>
  <c r="G355" i="1" s="1"/>
  <c r="D19" i="1"/>
  <c r="G19" i="1" s="1"/>
  <c r="D147" i="1"/>
  <c r="G147" i="1" s="1"/>
  <c r="D234" i="1"/>
  <c r="G234" i="1" s="1"/>
  <c r="D316" i="1"/>
  <c r="G316" i="1" s="1"/>
  <c r="E186" i="1"/>
  <c r="H186" i="1" s="1"/>
  <c r="D20" i="1"/>
  <c r="G20" i="1" s="1"/>
  <c r="D171" i="1"/>
  <c r="G171" i="1" s="1"/>
  <c r="D322" i="1"/>
  <c r="G322" i="1" s="1"/>
  <c r="E100" i="1"/>
  <c r="H100" i="1" s="1"/>
  <c r="E137" i="1"/>
  <c r="H137" i="1" s="1"/>
  <c r="E169" i="1"/>
  <c r="H169" i="1" s="1"/>
  <c r="E201" i="1"/>
  <c r="H201" i="1" s="1"/>
  <c r="E233" i="1"/>
  <c r="H233" i="1" s="1"/>
  <c r="E265" i="1"/>
  <c r="H265" i="1" s="1"/>
  <c r="E289" i="1"/>
  <c r="H289" i="1" s="1"/>
  <c r="E312" i="1"/>
  <c r="H312" i="1" s="1"/>
  <c r="E330" i="1"/>
  <c r="H330" i="1" s="1"/>
  <c r="E353" i="1"/>
  <c r="H353" i="1" s="1"/>
  <c r="D28" i="1"/>
  <c r="G28" i="1" s="1"/>
  <c r="D51" i="1"/>
  <c r="G51" i="1" s="1"/>
  <c r="D74" i="1"/>
  <c r="G74" i="1" s="1"/>
  <c r="D92" i="1"/>
  <c r="G92" i="1" s="1"/>
  <c r="D115" i="1"/>
  <c r="G115" i="1" s="1"/>
  <c r="D138" i="1"/>
  <c r="G138" i="1" s="1"/>
  <c r="D156" i="1"/>
  <c r="G156" i="1" s="1"/>
  <c r="D179" i="1"/>
  <c r="G179" i="1" s="1"/>
  <c r="D202" i="1"/>
  <c r="G202" i="1" s="1"/>
  <c r="D220" i="1"/>
  <c r="G220" i="1" s="1"/>
  <c r="D243" i="1"/>
  <c r="G243" i="1" s="1"/>
  <c r="D284" i="1"/>
  <c r="G284" i="1" s="1"/>
  <c r="D348" i="1"/>
  <c r="G348" i="1" s="1"/>
  <c r="D58" i="1"/>
  <c r="G58" i="1" s="1"/>
  <c r="D99" i="1"/>
  <c r="G99" i="1" s="1"/>
  <c r="D163" i="1"/>
  <c r="G163" i="1" s="1"/>
  <c r="D204" i="1"/>
  <c r="G204" i="1" s="1"/>
  <c r="D250" i="1"/>
  <c r="G250" i="1" s="1"/>
  <c r="D314" i="1"/>
  <c r="G314" i="1" s="1"/>
  <c r="E362" i="1"/>
  <c r="H362" i="1" s="1"/>
  <c r="D124" i="1"/>
  <c r="G124" i="1" s="1"/>
  <c r="D211" i="1"/>
  <c r="G211" i="1" s="1"/>
  <c r="D362" i="1"/>
  <c r="G362" i="1" s="1"/>
  <c r="E250" i="1"/>
  <c r="H250" i="1" s="1"/>
  <c r="E304" i="1"/>
  <c r="H304" i="1" s="1"/>
  <c r="D43" i="1"/>
  <c r="G43" i="1" s="1"/>
  <c r="D148" i="1"/>
  <c r="G148" i="1" s="1"/>
  <c r="D276" i="1"/>
  <c r="G276" i="1" s="1"/>
  <c r="E102" i="1"/>
  <c r="H102" i="1" s="1"/>
  <c r="E138" i="1"/>
  <c r="H138" i="1" s="1"/>
  <c r="E170" i="1"/>
  <c r="H170" i="1" s="1"/>
  <c r="E202" i="1"/>
  <c r="H202" i="1" s="1"/>
  <c r="E234" i="1"/>
  <c r="H234" i="1" s="1"/>
  <c r="E266" i="1"/>
  <c r="H266" i="1" s="1"/>
  <c r="E290" i="1"/>
  <c r="H290" i="1" s="1"/>
  <c r="E313" i="1"/>
  <c r="H313" i="1" s="1"/>
  <c r="E336" i="1"/>
  <c r="H336" i="1" s="1"/>
  <c r="E354" i="1"/>
  <c r="H354" i="1" s="1"/>
  <c r="D11" i="1"/>
  <c r="G11" i="1" s="1"/>
  <c r="D34" i="1"/>
  <c r="G34" i="1" s="1"/>
  <c r="D52" i="1"/>
  <c r="G52" i="1" s="1"/>
  <c r="D75" i="1"/>
  <c r="G75" i="1" s="1"/>
  <c r="D98" i="1"/>
  <c r="G98" i="1" s="1"/>
  <c r="D116" i="1"/>
  <c r="G116" i="1" s="1"/>
  <c r="D139" i="1"/>
  <c r="G139" i="1" s="1"/>
  <c r="D162" i="1"/>
  <c r="G162" i="1" s="1"/>
  <c r="D180" i="1"/>
  <c r="G180" i="1" s="1"/>
  <c r="D203" i="1"/>
  <c r="G203" i="1" s="1"/>
  <c r="D226" i="1"/>
  <c r="G226" i="1" s="1"/>
  <c r="D244" i="1"/>
  <c r="G244" i="1" s="1"/>
  <c r="D267" i="1"/>
  <c r="G267" i="1" s="1"/>
  <c r="D290" i="1"/>
  <c r="G290" i="1" s="1"/>
  <c r="D308" i="1"/>
  <c r="G308" i="1" s="1"/>
  <c r="D331" i="1"/>
  <c r="G331" i="1" s="1"/>
  <c r="D354" i="1"/>
  <c r="G354" i="1" s="1"/>
  <c r="D227" i="1"/>
  <c r="G227" i="1" s="1"/>
  <c r="D83" i="1"/>
  <c r="G83" i="1" s="1"/>
  <c r="D275" i="1"/>
  <c r="G275" i="1" s="1"/>
  <c r="E218" i="1"/>
  <c r="H218" i="1" s="1"/>
  <c r="D107" i="1"/>
  <c r="G107" i="1" s="1"/>
  <c r="D258" i="1"/>
  <c r="G258" i="1" s="1"/>
  <c r="E112" i="1"/>
  <c r="H112" i="1" s="1"/>
  <c r="E145" i="1"/>
  <c r="H145" i="1" s="1"/>
  <c r="E177" i="1"/>
  <c r="H177" i="1" s="1"/>
  <c r="E209" i="1"/>
  <c r="H209" i="1" s="1"/>
  <c r="E241" i="1"/>
  <c r="H241" i="1" s="1"/>
  <c r="E273" i="1"/>
  <c r="H273" i="1" s="1"/>
  <c r="E296" i="1"/>
  <c r="H296" i="1" s="1"/>
  <c r="E314" i="1"/>
  <c r="H314" i="1" s="1"/>
  <c r="E337" i="1"/>
  <c r="H337" i="1" s="1"/>
  <c r="E360" i="1"/>
  <c r="H360" i="1" s="1"/>
  <c r="D35" i="1"/>
  <c r="G35" i="1" s="1"/>
  <c r="D76" i="1"/>
  <c r="G76" i="1" s="1"/>
  <c r="D140" i="1"/>
  <c r="G140" i="1" s="1"/>
  <c r="D291" i="1"/>
  <c r="G291" i="1" s="1"/>
  <c r="D106" i="1"/>
  <c r="G106" i="1" s="1"/>
  <c r="D252" i="1"/>
  <c r="G252" i="1" s="1"/>
  <c r="E122" i="1"/>
  <c r="H122" i="1" s="1"/>
  <c r="E345" i="1"/>
  <c r="H345" i="1" s="1"/>
  <c r="D130" i="1"/>
  <c r="G130" i="1" s="1"/>
  <c r="D235" i="1"/>
  <c r="G235" i="1" s="1"/>
  <c r="D363" i="1"/>
  <c r="G363" i="1" s="1"/>
  <c r="E113" i="1"/>
  <c r="H113" i="1" s="1"/>
  <c r="E146" i="1"/>
  <c r="H146" i="1" s="1"/>
  <c r="E178" i="1"/>
  <c r="H178" i="1" s="1"/>
  <c r="E210" i="1"/>
  <c r="H210" i="1" s="1"/>
  <c r="E242" i="1"/>
  <c r="H242" i="1" s="1"/>
  <c r="E274" i="1"/>
  <c r="H274" i="1" s="1"/>
  <c r="E297" i="1"/>
  <c r="H297" i="1" s="1"/>
  <c r="E320" i="1"/>
  <c r="H320" i="1" s="1"/>
  <c r="E338" i="1"/>
  <c r="H338" i="1" s="1"/>
  <c r="E361" i="1"/>
  <c r="H361" i="1" s="1"/>
  <c r="D18" i="1"/>
  <c r="G18" i="1" s="1"/>
  <c r="D36" i="1"/>
  <c r="G36" i="1" s="1"/>
  <c r="D59" i="1"/>
  <c r="G59" i="1" s="1"/>
  <c r="D82" i="1"/>
  <c r="G82" i="1" s="1"/>
  <c r="D100" i="1"/>
  <c r="G100" i="1" s="1"/>
  <c r="D123" i="1"/>
  <c r="G123" i="1" s="1"/>
  <c r="D146" i="1"/>
  <c r="G146" i="1" s="1"/>
  <c r="D164" i="1"/>
  <c r="G164" i="1" s="1"/>
  <c r="D187" i="1"/>
  <c r="G187" i="1" s="1"/>
  <c r="D210" i="1"/>
  <c r="G210" i="1" s="1"/>
  <c r="D228" i="1"/>
  <c r="G228" i="1" s="1"/>
  <c r="D251" i="1"/>
  <c r="G251" i="1" s="1"/>
  <c r="D274" i="1"/>
  <c r="G274" i="1" s="1"/>
  <c r="D292" i="1"/>
  <c r="G292" i="1" s="1"/>
  <c r="D315" i="1"/>
  <c r="G315" i="1" s="1"/>
  <c r="D338" i="1"/>
  <c r="G338" i="1" s="1"/>
  <c r="D356" i="1"/>
  <c r="G356" i="1" s="1"/>
  <c r="E217" i="1"/>
  <c r="H217" i="1" s="1"/>
  <c r="E298" i="1"/>
  <c r="H298" i="1" s="1"/>
  <c r="E344" i="1"/>
  <c r="H344" i="1" s="1"/>
  <c r="D60" i="1"/>
  <c r="G60" i="1" s="1"/>
  <c r="D170" i="1"/>
  <c r="G170" i="1" s="1"/>
  <c r="D298" i="1"/>
  <c r="G298" i="1" s="1"/>
  <c r="E154" i="1"/>
  <c r="H154" i="1" s="1"/>
  <c r="E322" i="1"/>
  <c r="H322" i="1" s="1"/>
  <c r="D66" i="1"/>
  <c r="G66" i="1" s="1"/>
  <c r="D194" i="1"/>
  <c r="G194" i="1" s="1"/>
  <c r="D299" i="1"/>
  <c r="G299" i="1" s="1"/>
  <c r="E121" i="1"/>
  <c r="H121" i="1" s="1"/>
  <c r="E153" i="1"/>
  <c r="H153" i="1" s="1"/>
  <c r="E185" i="1"/>
  <c r="H185" i="1" s="1"/>
  <c r="E249" i="1"/>
  <c r="H249" i="1" s="1"/>
  <c r="E280" i="1"/>
  <c r="H280" i="1" s="1"/>
  <c r="E321" i="1"/>
  <c r="H321" i="1" s="1"/>
  <c r="D42" i="1"/>
  <c r="G42" i="1" s="1"/>
  <c r="D188" i="1"/>
  <c r="G188" i="1" s="1"/>
  <c r="D339" i="1"/>
  <c r="G339" i="1" s="1"/>
  <c r="E281" i="1"/>
  <c r="H281" i="1" s="1"/>
  <c r="E368" i="1"/>
  <c r="H368" i="1" s="1"/>
  <c r="D84" i="1"/>
  <c r="G84" i="1" s="1"/>
  <c r="D212" i="1"/>
  <c r="G212" i="1" s="1"/>
  <c r="D340" i="1"/>
  <c r="G340" i="1" s="1"/>
  <c r="C38" i="1"/>
  <c r="F38" i="1" s="1"/>
  <c r="C70" i="1"/>
  <c r="F70" i="1" s="1"/>
  <c r="C102" i="1"/>
  <c r="F102" i="1" s="1"/>
  <c r="C134" i="1"/>
  <c r="F134" i="1" s="1"/>
  <c r="C166" i="1"/>
  <c r="F166" i="1" s="1"/>
  <c r="C198" i="1"/>
  <c r="F198" i="1" s="1"/>
  <c r="C230" i="1"/>
  <c r="F230" i="1" s="1"/>
  <c r="C262" i="1"/>
  <c r="F262" i="1" s="1"/>
  <c r="C294" i="1"/>
  <c r="F294" i="1" s="1"/>
  <c r="C326" i="1"/>
  <c r="F326" i="1" s="1"/>
  <c r="C15" i="1"/>
  <c r="F15" i="1" s="1"/>
  <c r="C47" i="1"/>
  <c r="F47" i="1" s="1"/>
  <c r="C79" i="1"/>
  <c r="F79" i="1" s="1"/>
  <c r="C111" i="1"/>
  <c r="F111" i="1" s="1"/>
  <c r="C143" i="1"/>
  <c r="F143" i="1" s="1"/>
  <c r="C20" i="1"/>
  <c r="F20" i="1" s="1"/>
  <c r="C52" i="1"/>
  <c r="F52" i="1" s="1"/>
  <c r="I52" i="1" s="1"/>
  <c r="L52" i="1" s="1"/>
  <c r="K52" i="1" s="1"/>
  <c r="C84" i="1"/>
  <c r="F84" i="1" s="1"/>
  <c r="C116" i="1"/>
  <c r="F116" i="1" s="1"/>
  <c r="C148" i="1"/>
  <c r="F148" i="1" s="1"/>
  <c r="C180" i="1"/>
  <c r="F180" i="1" s="1"/>
  <c r="C212" i="1"/>
  <c r="F212" i="1" s="1"/>
  <c r="C244" i="1"/>
  <c r="F244" i="1" s="1"/>
  <c r="C276" i="1"/>
  <c r="F276" i="1" s="1"/>
  <c r="C308" i="1"/>
  <c r="F308" i="1" s="1"/>
  <c r="C340" i="1"/>
  <c r="F340" i="1" s="1"/>
  <c r="C33" i="1"/>
  <c r="F33" i="1" s="1"/>
  <c r="C65" i="1"/>
  <c r="F65" i="1" s="1"/>
  <c r="C97" i="1"/>
  <c r="F97" i="1" s="1"/>
  <c r="C171" i="1"/>
  <c r="F171" i="1" s="1"/>
  <c r="C299" i="1"/>
  <c r="F299" i="1" s="1"/>
  <c r="C368" i="1"/>
  <c r="F368" i="1" s="1"/>
  <c r="C225" i="1"/>
  <c r="F225" i="1" s="1"/>
  <c r="C323" i="1"/>
  <c r="F323" i="1" s="1"/>
  <c r="C167" i="1"/>
  <c r="F167" i="1" s="1"/>
  <c r="I167" i="1" s="1"/>
  <c r="L167" i="1" s="1"/>
  <c r="C295" i="1"/>
  <c r="F295" i="1" s="1"/>
  <c r="I295" i="1" s="1"/>
  <c r="L295" i="1" s="1"/>
  <c r="K295" i="1" s="1"/>
  <c r="C369" i="1"/>
  <c r="F369" i="1" s="1"/>
  <c r="I369" i="1" s="1"/>
  <c r="L369" i="1" s="1"/>
  <c r="K369" i="1" s="1"/>
  <c r="C173" i="1"/>
  <c r="F173" i="1" s="1"/>
  <c r="C301" i="1"/>
  <c r="F301" i="1" s="1"/>
  <c r="C179" i="1"/>
  <c r="F179" i="1" s="1"/>
  <c r="C307" i="1"/>
  <c r="F307" i="1" s="1"/>
  <c r="C201" i="1"/>
  <c r="F201" i="1" s="1"/>
  <c r="C145" i="1"/>
  <c r="F145" i="1" s="1"/>
  <c r="C287" i="1"/>
  <c r="F287" i="1" s="1"/>
  <c r="C367" i="1"/>
  <c r="F367" i="1" s="1"/>
  <c r="N7" i="2" l="1"/>
  <c r="N8" i="2" s="1"/>
  <c r="C19" i="2" s="1"/>
  <c r="C21" i="2" s="1"/>
  <c r="J21" i="2" s="1"/>
  <c r="L7" i="2"/>
  <c r="I308" i="1"/>
  <c r="L308" i="1" s="1"/>
  <c r="M308" i="1" s="1"/>
  <c r="I171" i="1"/>
  <c r="L171" i="1" s="1"/>
  <c r="M171" i="1" s="1"/>
  <c r="I145" i="1"/>
  <c r="L145" i="1" s="1"/>
  <c r="I212" i="1"/>
  <c r="L212" i="1" s="1"/>
  <c r="K212" i="1" s="1"/>
  <c r="C359" i="1"/>
  <c r="F359" i="1" s="1"/>
  <c r="I359" i="1" s="1"/>
  <c r="L359" i="1" s="1"/>
  <c r="K359" i="1" s="1"/>
  <c r="C275" i="1"/>
  <c r="F275" i="1" s="1"/>
  <c r="I275" i="1" s="1"/>
  <c r="L275" i="1" s="1"/>
  <c r="K275" i="1" s="1"/>
  <c r="C263" i="1"/>
  <c r="F263" i="1" s="1"/>
  <c r="C267" i="1"/>
  <c r="F267" i="1" s="1"/>
  <c r="I267" i="1" s="1"/>
  <c r="L267" i="1" s="1"/>
  <c r="K267" i="1" s="1"/>
  <c r="C332" i="1"/>
  <c r="F332" i="1" s="1"/>
  <c r="C172" i="1"/>
  <c r="F172" i="1" s="1"/>
  <c r="C135" i="1"/>
  <c r="F135" i="1" s="1"/>
  <c r="I135" i="1" s="1"/>
  <c r="L135" i="1" s="1"/>
  <c r="M135" i="1" s="1"/>
  <c r="C350" i="1"/>
  <c r="F350" i="1" s="1"/>
  <c r="I350" i="1" s="1"/>
  <c r="L350" i="1" s="1"/>
  <c r="C222" i="1"/>
  <c r="F222" i="1" s="1"/>
  <c r="I222" i="1" s="1"/>
  <c r="L222" i="1" s="1"/>
  <c r="K222" i="1" s="1"/>
  <c r="C126" i="1"/>
  <c r="F126" i="1" s="1"/>
  <c r="I126" i="1" s="1"/>
  <c r="L126" i="1" s="1"/>
  <c r="M126" i="1" s="1"/>
  <c r="C319" i="1"/>
  <c r="F319" i="1" s="1"/>
  <c r="C191" i="1"/>
  <c r="F191" i="1" s="1"/>
  <c r="I191" i="1" s="1"/>
  <c r="L191" i="1" s="1"/>
  <c r="K191" i="1" s="1"/>
  <c r="C233" i="1"/>
  <c r="F233" i="1" s="1"/>
  <c r="C345" i="1"/>
  <c r="F345" i="1" s="1"/>
  <c r="C211" i="1"/>
  <c r="F211" i="1" s="1"/>
  <c r="I211" i="1" s="1"/>
  <c r="L211" i="1" s="1"/>
  <c r="K211" i="1" s="1"/>
  <c r="C333" i="1"/>
  <c r="F333" i="1" s="1"/>
  <c r="I333" i="1" s="1"/>
  <c r="L333" i="1" s="1"/>
  <c r="C205" i="1"/>
  <c r="F205" i="1" s="1"/>
  <c r="C366" i="1"/>
  <c r="F366" i="1" s="1"/>
  <c r="I366" i="1" s="1"/>
  <c r="L366" i="1" s="1"/>
  <c r="K366" i="1" s="1"/>
  <c r="C327" i="1"/>
  <c r="F327" i="1" s="1"/>
  <c r="C199" i="1"/>
  <c r="F199" i="1" s="1"/>
  <c r="I199" i="1" s="1"/>
  <c r="L199" i="1" s="1"/>
  <c r="C181" i="1"/>
  <c r="F181" i="1" s="1"/>
  <c r="I181" i="1" s="1"/>
  <c r="L181" i="1" s="1"/>
  <c r="K181" i="1" s="1"/>
  <c r="C257" i="1"/>
  <c r="F257" i="1" s="1"/>
  <c r="C329" i="1"/>
  <c r="F329" i="1" s="1"/>
  <c r="I329" i="1" s="1"/>
  <c r="L329" i="1" s="1"/>
  <c r="M329" i="1" s="1"/>
  <c r="C331" i="1"/>
  <c r="F331" i="1" s="1"/>
  <c r="I331" i="1" s="1"/>
  <c r="L331" i="1" s="1"/>
  <c r="K331" i="1" s="1"/>
  <c r="C203" i="1"/>
  <c r="F203" i="1" s="1"/>
  <c r="I203" i="1" s="1"/>
  <c r="L203" i="1" s="1"/>
  <c r="K203" i="1" s="1"/>
  <c r="C105" i="1"/>
  <c r="F105" i="1" s="1"/>
  <c r="I105" i="1" s="1"/>
  <c r="L105" i="1" s="1"/>
  <c r="K105" i="1" s="1"/>
  <c r="C73" i="1"/>
  <c r="F73" i="1" s="1"/>
  <c r="C41" i="1"/>
  <c r="F41" i="1" s="1"/>
  <c r="I41" i="1" s="1"/>
  <c r="L41" i="1" s="1"/>
  <c r="K41" i="1" s="1"/>
  <c r="C348" i="1"/>
  <c r="F348" i="1" s="1"/>
  <c r="C316" i="1"/>
  <c r="F316" i="1" s="1"/>
  <c r="C284" i="1"/>
  <c r="F284" i="1" s="1"/>
  <c r="I284" i="1" s="1"/>
  <c r="L284" i="1" s="1"/>
  <c r="M284" i="1" s="1"/>
  <c r="C252" i="1"/>
  <c r="F252" i="1" s="1"/>
  <c r="I252" i="1" s="1"/>
  <c r="L252" i="1" s="1"/>
  <c r="C220" i="1"/>
  <c r="F220" i="1" s="1"/>
  <c r="I220" i="1" s="1"/>
  <c r="L220" i="1" s="1"/>
  <c r="C188" i="1"/>
  <c r="F188" i="1" s="1"/>
  <c r="I188" i="1" s="1"/>
  <c r="L188" i="1" s="1"/>
  <c r="K188" i="1" s="1"/>
  <c r="C156" i="1"/>
  <c r="F156" i="1" s="1"/>
  <c r="I156" i="1" s="1"/>
  <c r="L156" i="1" s="1"/>
  <c r="K156" i="1" s="1"/>
  <c r="C124" i="1"/>
  <c r="F124" i="1" s="1"/>
  <c r="I124" i="1" s="1"/>
  <c r="L124" i="1" s="1"/>
  <c r="C92" i="1"/>
  <c r="F92" i="1" s="1"/>
  <c r="C60" i="1"/>
  <c r="F60" i="1" s="1"/>
  <c r="I60" i="1" s="1"/>
  <c r="L60" i="1" s="1"/>
  <c r="K60" i="1" s="1"/>
  <c r="C28" i="1"/>
  <c r="F28" i="1" s="1"/>
  <c r="I28" i="1" s="1"/>
  <c r="L28" i="1" s="1"/>
  <c r="M28" i="1" s="1"/>
  <c r="C151" i="1"/>
  <c r="F151" i="1" s="1"/>
  <c r="I151" i="1" s="1"/>
  <c r="L151" i="1" s="1"/>
  <c r="K151" i="1" s="1"/>
  <c r="C119" i="1"/>
  <c r="F119" i="1" s="1"/>
  <c r="I119" i="1" s="1"/>
  <c r="L119" i="1" s="1"/>
  <c r="K119" i="1" s="1"/>
  <c r="C87" i="1"/>
  <c r="F87" i="1" s="1"/>
  <c r="I87" i="1" s="1"/>
  <c r="L87" i="1" s="1"/>
  <c r="M87" i="1" s="1"/>
  <c r="C55" i="1"/>
  <c r="F55" i="1" s="1"/>
  <c r="C23" i="1"/>
  <c r="F23" i="1" s="1"/>
  <c r="I23" i="1" s="1"/>
  <c r="L23" i="1" s="1"/>
  <c r="M23" i="1" s="1"/>
  <c r="C334" i="1"/>
  <c r="F334" i="1" s="1"/>
  <c r="C302" i="1"/>
  <c r="F302" i="1" s="1"/>
  <c r="I302" i="1" s="1"/>
  <c r="L302" i="1" s="1"/>
  <c r="C270" i="1"/>
  <c r="F270" i="1" s="1"/>
  <c r="I270" i="1" s="1"/>
  <c r="L270" i="1" s="1"/>
  <c r="K270" i="1" s="1"/>
  <c r="C238" i="1"/>
  <c r="F238" i="1" s="1"/>
  <c r="I238" i="1" s="1"/>
  <c r="L238" i="1" s="1"/>
  <c r="K238" i="1" s="1"/>
  <c r="C206" i="1"/>
  <c r="F206" i="1" s="1"/>
  <c r="I206" i="1" s="1"/>
  <c r="L206" i="1" s="1"/>
  <c r="M206" i="1" s="1"/>
  <c r="C174" i="1"/>
  <c r="F174" i="1" s="1"/>
  <c r="I174" i="1" s="1"/>
  <c r="L174" i="1" s="1"/>
  <c r="M174" i="1" s="1"/>
  <c r="C142" i="1"/>
  <c r="F142" i="1" s="1"/>
  <c r="C110" i="1"/>
  <c r="F110" i="1" s="1"/>
  <c r="I110" i="1" s="1"/>
  <c r="L110" i="1" s="1"/>
  <c r="M110" i="1" s="1"/>
  <c r="C78" i="1"/>
  <c r="F78" i="1" s="1"/>
  <c r="C46" i="1"/>
  <c r="F46" i="1" s="1"/>
  <c r="I46" i="1" s="1"/>
  <c r="L46" i="1" s="1"/>
  <c r="C14" i="1"/>
  <c r="F14" i="1" s="1"/>
  <c r="I14" i="1" s="1"/>
  <c r="L14" i="1" s="1"/>
  <c r="C197" i="1"/>
  <c r="F197" i="1" s="1"/>
  <c r="I197" i="1" s="1"/>
  <c r="L197" i="1" s="1"/>
  <c r="M197" i="1" s="1"/>
  <c r="C341" i="1"/>
  <c r="F341" i="1" s="1"/>
  <c r="I341" i="1" s="1"/>
  <c r="L341" i="1" s="1"/>
  <c r="M341" i="1" s="1"/>
  <c r="C321" i="1"/>
  <c r="F321" i="1" s="1"/>
  <c r="I321" i="1" s="1"/>
  <c r="L321" i="1" s="1"/>
  <c r="K321" i="1" s="1"/>
  <c r="C89" i="1"/>
  <c r="F89" i="1" s="1"/>
  <c r="C236" i="1"/>
  <c r="F236" i="1" s="1"/>
  <c r="I236" i="1" s="1"/>
  <c r="L236" i="1" s="1"/>
  <c r="K236" i="1" s="1"/>
  <c r="C108" i="1"/>
  <c r="F108" i="1" s="1"/>
  <c r="C103" i="1"/>
  <c r="F103" i="1" s="1"/>
  <c r="I103" i="1" s="1"/>
  <c r="L103" i="1" s="1"/>
  <c r="C286" i="1"/>
  <c r="F286" i="1" s="1"/>
  <c r="I286" i="1" s="1"/>
  <c r="L286" i="1" s="1"/>
  <c r="C94" i="1"/>
  <c r="F94" i="1" s="1"/>
  <c r="I94" i="1" s="1"/>
  <c r="L94" i="1" s="1"/>
  <c r="C325" i="1"/>
  <c r="F325" i="1" s="1"/>
  <c r="I325" i="1" s="1"/>
  <c r="L325" i="1" s="1"/>
  <c r="M325" i="1" s="1"/>
  <c r="C213" i="1"/>
  <c r="F213" i="1" s="1"/>
  <c r="I213" i="1" s="1"/>
  <c r="L213" i="1" s="1"/>
  <c r="M213" i="1" s="1"/>
  <c r="C303" i="1"/>
  <c r="F303" i="1" s="1"/>
  <c r="C175" i="1"/>
  <c r="F175" i="1" s="1"/>
  <c r="I175" i="1" s="1"/>
  <c r="L175" i="1" s="1"/>
  <c r="M175" i="1" s="1"/>
  <c r="C217" i="1"/>
  <c r="F217" i="1" s="1"/>
  <c r="I217" i="1" s="1"/>
  <c r="L217" i="1" s="1"/>
  <c r="C358" i="1"/>
  <c r="F358" i="1" s="1"/>
  <c r="C195" i="1"/>
  <c r="F195" i="1" s="1"/>
  <c r="I195" i="1" s="1"/>
  <c r="L195" i="1" s="1"/>
  <c r="K195" i="1" s="1"/>
  <c r="C317" i="1"/>
  <c r="F317" i="1" s="1"/>
  <c r="I317" i="1" s="1"/>
  <c r="L317" i="1" s="1"/>
  <c r="K317" i="1" s="1"/>
  <c r="C189" i="1"/>
  <c r="F189" i="1" s="1"/>
  <c r="I189" i="1" s="1"/>
  <c r="L189" i="1" s="1"/>
  <c r="K189" i="1" s="1"/>
  <c r="C349" i="1"/>
  <c r="F349" i="1" s="1"/>
  <c r="I349" i="1" s="1"/>
  <c r="L349" i="1" s="1"/>
  <c r="M349" i="1" s="1"/>
  <c r="C311" i="1"/>
  <c r="F311" i="1" s="1"/>
  <c r="C183" i="1"/>
  <c r="F183" i="1" s="1"/>
  <c r="I183" i="1" s="1"/>
  <c r="L183" i="1" s="1"/>
  <c r="K183" i="1" s="1"/>
  <c r="C339" i="1"/>
  <c r="F339" i="1" s="1"/>
  <c r="I339" i="1" s="1"/>
  <c r="L339" i="1" s="1"/>
  <c r="K339" i="1" s="1"/>
  <c r="C241" i="1"/>
  <c r="F241" i="1" s="1"/>
  <c r="I241" i="1" s="1"/>
  <c r="L241" i="1" s="1"/>
  <c r="C297" i="1"/>
  <c r="F297" i="1" s="1"/>
  <c r="I297" i="1" s="1"/>
  <c r="L297" i="1" s="1"/>
  <c r="K297" i="1" s="1"/>
  <c r="C315" i="1"/>
  <c r="F315" i="1" s="1"/>
  <c r="I315" i="1" s="1"/>
  <c r="L315" i="1" s="1"/>
  <c r="K315" i="1" s="1"/>
  <c r="C187" i="1"/>
  <c r="F187" i="1" s="1"/>
  <c r="I187" i="1" s="1"/>
  <c r="L187" i="1" s="1"/>
  <c r="K187" i="1" s="1"/>
  <c r="C101" i="1"/>
  <c r="F101" i="1" s="1"/>
  <c r="I101" i="1" s="1"/>
  <c r="L101" i="1" s="1"/>
  <c r="M101" i="1" s="1"/>
  <c r="C69" i="1"/>
  <c r="F69" i="1" s="1"/>
  <c r="I69" i="1" s="1"/>
  <c r="L69" i="1" s="1"/>
  <c r="K69" i="1" s="1"/>
  <c r="C37" i="1"/>
  <c r="F37" i="1" s="1"/>
  <c r="I37" i="1" s="1"/>
  <c r="L37" i="1" s="1"/>
  <c r="K37" i="1" s="1"/>
  <c r="C344" i="1"/>
  <c r="F344" i="1" s="1"/>
  <c r="C312" i="1"/>
  <c r="F312" i="1" s="1"/>
  <c r="C280" i="1"/>
  <c r="F280" i="1" s="1"/>
  <c r="I280" i="1" s="1"/>
  <c r="L280" i="1" s="1"/>
  <c r="M280" i="1" s="1"/>
  <c r="C248" i="1"/>
  <c r="F248" i="1" s="1"/>
  <c r="I248" i="1" s="1"/>
  <c r="L248" i="1" s="1"/>
  <c r="C216" i="1"/>
  <c r="F216" i="1" s="1"/>
  <c r="I216" i="1" s="1"/>
  <c r="L216" i="1" s="1"/>
  <c r="K216" i="1" s="1"/>
  <c r="C184" i="1"/>
  <c r="F184" i="1" s="1"/>
  <c r="I184" i="1" s="1"/>
  <c r="L184" i="1" s="1"/>
  <c r="C152" i="1"/>
  <c r="F152" i="1" s="1"/>
  <c r="C120" i="1"/>
  <c r="F120" i="1" s="1"/>
  <c r="I120" i="1" s="1"/>
  <c r="L120" i="1" s="1"/>
  <c r="K120" i="1" s="1"/>
  <c r="C88" i="1"/>
  <c r="F88" i="1" s="1"/>
  <c r="C56" i="1"/>
  <c r="F56" i="1" s="1"/>
  <c r="C24" i="1"/>
  <c r="F24" i="1" s="1"/>
  <c r="I24" i="1" s="1"/>
  <c r="L24" i="1" s="1"/>
  <c r="M24" i="1" s="1"/>
  <c r="C147" i="1"/>
  <c r="F147" i="1" s="1"/>
  <c r="I147" i="1" s="1"/>
  <c r="L147" i="1" s="1"/>
  <c r="C115" i="1"/>
  <c r="F115" i="1" s="1"/>
  <c r="I115" i="1" s="1"/>
  <c r="L115" i="1" s="1"/>
  <c r="K115" i="1" s="1"/>
  <c r="C83" i="1"/>
  <c r="F83" i="1" s="1"/>
  <c r="I83" i="1" s="1"/>
  <c r="L83" i="1" s="1"/>
  <c r="K83" i="1" s="1"/>
  <c r="C51" i="1"/>
  <c r="F51" i="1" s="1"/>
  <c r="C19" i="1"/>
  <c r="F19" i="1" s="1"/>
  <c r="I19" i="1" s="1"/>
  <c r="L19" i="1" s="1"/>
  <c r="C330" i="1"/>
  <c r="F330" i="1" s="1"/>
  <c r="C298" i="1"/>
  <c r="F298" i="1" s="1"/>
  <c r="C266" i="1"/>
  <c r="F266" i="1" s="1"/>
  <c r="I266" i="1" s="1"/>
  <c r="L266" i="1" s="1"/>
  <c r="K266" i="1" s="1"/>
  <c r="C234" i="1"/>
  <c r="F234" i="1" s="1"/>
  <c r="I234" i="1" s="1"/>
  <c r="L234" i="1" s="1"/>
  <c r="K234" i="1" s="1"/>
  <c r="C202" i="1"/>
  <c r="F202" i="1" s="1"/>
  <c r="I202" i="1" s="1"/>
  <c r="L202" i="1" s="1"/>
  <c r="M202" i="1" s="1"/>
  <c r="C170" i="1"/>
  <c r="F170" i="1" s="1"/>
  <c r="I170" i="1" s="1"/>
  <c r="L170" i="1" s="1"/>
  <c r="M170" i="1" s="1"/>
  <c r="C138" i="1"/>
  <c r="F138" i="1" s="1"/>
  <c r="I138" i="1" s="1"/>
  <c r="L138" i="1" s="1"/>
  <c r="C106" i="1"/>
  <c r="F106" i="1" s="1"/>
  <c r="I106" i="1" s="1"/>
  <c r="L106" i="1" s="1"/>
  <c r="M106" i="1" s="1"/>
  <c r="C74" i="1"/>
  <c r="F74" i="1" s="1"/>
  <c r="C42" i="1"/>
  <c r="F42" i="1" s="1"/>
  <c r="C363" i="1"/>
  <c r="F363" i="1" s="1"/>
  <c r="I363" i="1" s="1"/>
  <c r="L363" i="1" s="1"/>
  <c r="M363" i="1" s="1"/>
  <c r="C271" i="1"/>
  <c r="F271" i="1" s="1"/>
  <c r="I271" i="1" s="1"/>
  <c r="L271" i="1" s="1"/>
  <c r="M271" i="1" s="1"/>
  <c r="C229" i="1"/>
  <c r="F229" i="1" s="1"/>
  <c r="I229" i="1" s="1"/>
  <c r="L229" i="1" s="1"/>
  <c r="M229" i="1" s="1"/>
  <c r="C185" i="1"/>
  <c r="F185" i="1" s="1"/>
  <c r="I185" i="1" s="1"/>
  <c r="L185" i="1" s="1"/>
  <c r="M185" i="1" s="1"/>
  <c r="C291" i="1"/>
  <c r="F291" i="1" s="1"/>
  <c r="C137" i="1"/>
  <c r="F137" i="1" s="1"/>
  <c r="I137" i="1" s="1"/>
  <c r="L137" i="1" s="1"/>
  <c r="K137" i="1" s="1"/>
  <c r="C285" i="1"/>
  <c r="F285" i="1" s="1"/>
  <c r="I285" i="1" s="1"/>
  <c r="L285" i="1" s="1"/>
  <c r="C149" i="1"/>
  <c r="F149" i="1" s="1"/>
  <c r="C365" i="1"/>
  <c r="F365" i="1" s="1"/>
  <c r="I365" i="1" s="1"/>
  <c r="L365" i="1" s="1"/>
  <c r="K365" i="1" s="1"/>
  <c r="C279" i="1"/>
  <c r="F279" i="1" s="1"/>
  <c r="I279" i="1" s="1"/>
  <c r="L279" i="1" s="1"/>
  <c r="C161" i="1"/>
  <c r="F161" i="1" s="1"/>
  <c r="I161" i="1" s="1"/>
  <c r="L161" i="1" s="1"/>
  <c r="K161" i="1" s="1"/>
  <c r="C337" i="1"/>
  <c r="F337" i="1" s="1"/>
  <c r="I337" i="1" s="1"/>
  <c r="L337" i="1" s="1"/>
  <c r="K337" i="1" s="1"/>
  <c r="C209" i="1"/>
  <c r="F209" i="1" s="1"/>
  <c r="C364" i="1"/>
  <c r="F364" i="1" s="1"/>
  <c r="I364" i="1" s="1"/>
  <c r="L364" i="1" s="1"/>
  <c r="K364" i="1" s="1"/>
  <c r="C283" i="1"/>
  <c r="F283" i="1" s="1"/>
  <c r="C153" i="1"/>
  <c r="F153" i="1" s="1"/>
  <c r="C93" i="1"/>
  <c r="F93" i="1" s="1"/>
  <c r="I93" i="1" s="1"/>
  <c r="L93" i="1" s="1"/>
  <c r="M93" i="1" s="1"/>
  <c r="C61" i="1"/>
  <c r="F61" i="1" s="1"/>
  <c r="I61" i="1" s="1"/>
  <c r="L61" i="1" s="1"/>
  <c r="C29" i="1"/>
  <c r="F29" i="1" s="1"/>
  <c r="I29" i="1" s="1"/>
  <c r="L29" i="1" s="1"/>
  <c r="M29" i="1" s="1"/>
  <c r="C336" i="1"/>
  <c r="F336" i="1" s="1"/>
  <c r="I336" i="1" s="1"/>
  <c r="L336" i="1" s="1"/>
  <c r="K336" i="1" s="1"/>
  <c r="C304" i="1"/>
  <c r="F304" i="1" s="1"/>
  <c r="C272" i="1"/>
  <c r="F272" i="1" s="1"/>
  <c r="I272" i="1" s="1"/>
  <c r="L272" i="1" s="1"/>
  <c r="K272" i="1" s="1"/>
  <c r="C240" i="1"/>
  <c r="F240" i="1" s="1"/>
  <c r="C208" i="1"/>
  <c r="F208" i="1" s="1"/>
  <c r="C176" i="1"/>
  <c r="F176" i="1" s="1"/>
  <c r="I176" i="1" s="1"/>
  <c r="L176" i="1" s="1"/>
  <c r="C144" i="1"/>
  <c r="F144" i="1" s="1"/>
  <c r="I144" i="1" s="1"/>
  <c r="L144" i="1" s="1"/>
  <c r="M144" i="1" s="1"/>
  <c r="C112" i="1"/>
  <c r="F112" i="1" s="1"/>
  <c r="I112" i="1" s="1"/>
  <c r="L112" i="1" s="1"/>
  <c r="C80" i="1"/>
  <c r="F80" i="1" s="1"/>
  <c r="I80" i="1" s="1"/>
  <c r="L80" i="1" s="1"/>
  <c r="C48" i="1"/>
  <c r="F48" i="1" s="1"/>
  <c r="C16" i="1"/>
  <c r="F16" i="1" s="1"/>
  <c r="I16" i="1" s="1"/>
  <c r="L16" i="1" s="1"/>
  <c r="C139" i="1"/>
  <c r="F139" i="1" s="1"/>
  <c r="C107" i="1"/>
  <c r="F107" i="1" s="1"/>
  <c r="I107" i="1" s="1"/>
  <c r="L107" i="1" s="1"/>
  <c r="K107" i="1" s="1"/>
  <c r="C75" i="1"/>
  <c r="F75" i="1" s="1"/>
  <c r="I75" i="1" s="1"/>
  <c r="L75" i="1" s="1"/>
  <c r="C43" i="1"/>
  <c r="F43" i="1" s="1"/>
  <c r="I43" i="1" s="1"/>
  <c r="L43" i="1" s="1"/>
  <c r="C11" i="1"/>
  <c r="F11" i="1" s="1"/>
  <c r="I11" i="1" s="1"/>
  <c r="L11" i="1" s="1"/>
  <c r="C322" i="1"/>
  <c r="F322" i="1" s="1"/>
  <c r="I322" i="1" s="1"/>
  <c r="L322" i="1" s="1"/>
  <c r="K322" i="1" s="1"/>
  <c r="C290" i="1"/>
  <c r="F290" i="1" s="1"/>
  <c r="I290" i="1" s="1"/>
  <c r="L290" i="1" s="1"/>
  <c r="C258" i="1"/>
  <c r="F258" i="1" s="1"/>
  <c r="I258" i="1" s="1"/>
  <c r="L258" i="1" s="1"/>
  <c r="K258" i="1" s="1"/>
  <c r="C226" i="1"/>
  <c r="F226" i="1" s="1"/>
  <c r="I226" i="1" s="1"/>
  <c r="L226" i="1" s="1"/>
  <c r="C194" i="1"/>
  <c r="F194" i="1" s="1"/>
  <c r="C162" i="1"/>
  <c r="F162" i="1" s="1"/>
  <c r="I162" i="1" s="1"/>
  <c r="L162" i="1" s="1"/>
  <c r="M162" i="1" s="1"/>
  <c r="C130" i="1"/>
  <c r="F130" i="1" s="1"/>
  <c r="I130" i="1" s="1"/>
  <c r="L130" i="1" s="1"/>
  <c r="C98" i="1"/>
  <c r="F98" i="1" s="1"/>
  <c r="I98" i="1" s="1"/>
  <c r="L98" i="1" s="1"/>
  <c r="M98" i="1" s="1"/>
  <c r="C66" i="1"/>
  <c r="F66" i="1" s="1"/>
  <c r="I66" i="1" s="1"/>
  <c r="L66" i="1" s="1"/>
  <c r="K66" i="1" s="1"/>
  <c r="C34" i="1"/>
  <c r="F34" i="1" s="1"/>
  <c r="C300" i="1"/>
  <c r="F300" i="1" s="1"/>
  <c r="I300" i="1" s="1"/>
  <c r="L300" i="1" s="1"/>
  <c r="M300" i="1" s="1"/>
  <c r="C190" i="1"/>
  <c r="F190" i="1" s="1"/>
  <c r="I190" i="1" s="1"/>
  <c r="L190" i="1" s="1"/>
  <c r="C169" i="1"/>
  <c r="F169" i="1" s="1"/>
  <c r="C361" i="1"/>
  <c r="F361" i="1" s="1"/>
  <c r="I361" i="1" s="1"/>
  <c r="L361" i="1" s="1"/>
  <c r="K361" i="1" s="1"/>
  <c r="C360" i="1"/>
  <c r="F360" i="1" s="1"/>
  <c r="I360" i="1" s="1"/>
  <c r="L360" i="1" s="1"/>
  <c r="K360" i="1" s="1"/>
  <c r="C25" i="1"/>
  <c r="F25" i="1" s="1"/>
  <c r="I25" i="1" s="1"/>
  <c r="L25" i="1" s="1"/>
  <c r="K25" i="1" s="1"/>
  <c r="C140" i="1"/>
  <c r="F140" i="1" s="1"/>
  <c r="I140" i="1" s="1"/>
  <c r="L140" i="1" s="1"/>
  <c r="C12" i="1"/>
  <c r="F12" i="1" s="1"/>
  <c r="I12" i="1" s="1"/>
  <c r="L12" i="1" s="1"/>
  <c r="K12" i="1" s="1"/>
  <c r="C39" i="1"/>
  <c r="F39" i="1" s="1"/>
  <c r="I39" i="1" s="1"/>
  <c r="L39" i="1" s="1"/>
  <c r="M39" i="1" s="1"/>
  <c r="C254" i="1"/>
  <c r="F254" i="1" s="1"/>
  <c r="I254" i="1" s="1"/>
  <c r="L254" i="1" s="1"/>
  <c r="C62" i="1"/>
  <c r="F62" i="1" s="1"/>
  <c r="I62" i="1" s="1"/>
  <c r="L62" i="1" s="1"/>
  <c r="C355" i="1"/>
  <c r="F355" i="1" s="1"/>
  <c r="I355" i="1" s="1"/>
  <c r="L355" i="1" s="1"/>
  <c r="M355" i="1" s="1"/>
  <c r="C281" i="1"/>
  <c r="F281" i="1" s="1"/>
  <c r="I281" i="1" s="1"/>
  <c r="L281" i="1" s="1"/>
  <c r="M281" i="1" s="1"/>
  <c r="C259" i="1"/>
  <c r="F259" i="1" s="1"/>
  <c r="I259" i="1" s="1"/>
  <c r="L259" i="1" s="1"/>
  <c r="K259" i="1" s="1"/>
  <c r="C370" i="1"/>
  <c r="F370" i="1" s="1"/>
  <c r="I370" i="1" s="1"/>
  <c r="L370" i="1" s="1"/>
  <c r="C253" i="1"/>
  <c r="F253" i="1" s="1"/>
  <c r="C277" i="1"/>
  <c r="F277" i="1" s="1"/>
  <c r="I277" i="1" s="1"/>
  <c r="L277" i="1" s="1"/>
  <c r="K277" i="1" s="1"/>
  <c r="C357" i="1"/>
  <c r="F357" i="1" s="1"/>
  <c r="C247" i="1"/>
  <c r="F247" i="1" s="1"/>
  <c r="C10" i="1"/>
  <c r="F10" i="1" s="1"/>
  <c r="I10" i="1" s="1"/>
  <c r="L10" i="1" s="1"/>
  <c r="K10" i="1" s="1"/>
  <c r="C305" i="1"/>
  <c r="F305" i="1" s="1"/>
  <c r="I305" i="1" s="1"/>
  <c r="L305" i="1" s="1"/>
  <c r="M305" i="1" s="1"/>
  <c r="C177" i="1"/>
  <c r="F177" i="1" s="1"/>
  <c r="I177" i="1" s="1"/>
  <c r="L177" i="1" s="1"/>
  <c r="K177" i="1" s="1"/>
  <c r="C356" i="1"/>
  <c r="F356" i="1" s="1"/>
  <c r="I356" i="1" s="1"/>
  <c r="L356" i="1" s="1"/>
  <c r="K356" i="1" s="1"/>
  <c r="C251" i="1"/>
  <c r="F251" i="1" s="1"/>
  <c r="C117" i="1"/>
  <c r="F117" i="1" s="1"/>
  <c r="I117" i="1" s="1"/>
  <c r="L117" i="1" s="1"/>
  <c r="M117" i="1" s="1"/>
  <c r="C85" i="1"/>
  <c r="F85" i="1" s="1"/>
  <c r="C53" i="1"/>
  <c r="F53" i="1" s="1"/>
  <c r="C21" i="1"/>
  <c r="F21" i="1" s="1"/>
  <c r="I21" i="1" s="1"/>
  <c r="L21" i="1" s="1"/>
  <c r="C328" i="1"/>
  <c r="F328" i="1" s="1"/>
  <c r="I328" i="1" s="1"/>
  <c r="L328" i="1" s="1"/>
  <c r="M328" i="1" s="1"/>
  <c r="C296" i="1"/>
  <c r="F296" i="1" s="1"/>
  <c r="I296" i="1" s="1"/>
  <c r="L296" i="1" s="1"/>
  <c r="C264" i="1"/>
  <c r="F264" i="1" s="1"/>
  <c r="I264" i="1" s="1"/>
  <c r="L264" i="1" s="1"/>
  <c r="K264" i="1" s="1"/>
  <c r="C232" i="1"/>
  <c r="F232" i="1" s="1"/>
  <c r="C200" i="1"/>
  <c r="F200" i="1" s="1"/>
  <c r="I200" i="1" s="1"/>
  <c r="L200" i="1" s="1"/>
  <c r="K200" i="1" s="1"/>
  <c r="C168" i="1"/>
  <c r="F168" i="1" s="1"/>
  <c r="C136" i="1"/>
  <c r="F136" i="1" s="1"/>
  <c r="I136" i="1" s="1"/>
  <c r="L136" i="1" s="1"/>
  <c r="M136" i="1" s="1"/>
  <c r="C104" i="1"/>
  <c r="F104" i="1" s="1"/>
  <c r="I104" i="1" s="1"/>
  <c r="L104" i="1" s="1"/>
  <c r="C72" i="1"/>
  <c r="F72" i="1" s="1"/>
  <c r="I72" i="1" s="1"/>
  <c r="L72" i="1" s="1"/>
  <c r="C40" i="1"/>
  <c r="F40" i="1" s="1"/>
  <c r="I40" i="1" s="1"/>
  <c r="L40" i="1" s="1"/>
  <c r="C163" i="1"/>
  <c r="F163" i="1" s="1"/>
  <c r="I163" i="1" s="1"/>
  <c r="L163" i="1" s="1"/>
  <c r="K163" i="1" s="1"/>
  <c r="C131" i="1"/>
  <c r="F131" i="1" s="1"/>
  <c r="C99" i="1"/>
  <c r="F99" i="1" s="1"/>
  <c r="I99" i="1" s="1"/>
  <c r="L99" i="1" s="1"/>
  <c r="K99" i="1" s="1"/>
  <c r="C67" i="1"/>
  <c r="F67" i="1" s="1"/>
  <c r="C35" i="1"/>
  <c r="F35" i="1" s="1"/>
  <c r="C346" i="1"/>
  <c r="F346" i="1" s="1"/>
  <c r="I346" i="1" s="1"/>
  <c r="L346" i="1" s="1"/>
  <c r="M346" i="1" s="1"/>
  <c r="C314" i="1"/>
  <c r="F314" i="1" s="1"/>
  <c r="I314" i="1" s="1"/>
  <c r="L314" i="1" s="1"/>
  <c r="C282" i="1"/>
  <c r="F282" i="1" s="1"/>
  <c r="C250" i="1"/>
  <c r="F250" i="1" s="1"/>
  <c r="I250" i="1" s="1"/>
  <c r="L250" i="1" s="1"/>
  <c r="K250" i="1" s="1"/>
  <c r="C218" i="1"/>
  <c r="F218" i="1" s="1"/>
  <c r="I218" i="1" s="1"/>
  <c r="L218" i="1" s="1"/>
  <c r="C186" i="1"/>
  <c r="F186" i="1" s="1"/>
  <c r="I186" i="1" s="1"/>
  <c r="L186" i="1" s="1"/>
  <c r="K186" i="1" s="1"/>
  <c r="C154" i="1"/>
  <c r="F154" i="1" s="1"/>
  <c r="C122" i="1"/>
  <c r="F122" i="1" s="1"/>
  <c r="I122" i="1" s="1"/>
  <c r="L122" i="1" s="1"/>
  <c r="C90" i="1"/>
  <c r="F90" i="1" s="1"/>
  <c r="I90" i="1" s="1"/>
  <c r="L90" i="1" s="1"/>
  <c r="C58" i="1"/>
  <c r="F58" i="1" s="1"/>
  <c r="I58" i="1" s="1"/>
  <c r="L58" i="1" s="1"/>
  <c r="M58" i="1" s="1"/>
  <c r="C26" i="1"/>
  <c r="F26" i="1" s="1"/>
  <c r="I26" i="1" s="1"/>
  <c r="L26" i="1" s="1"/>
  <c r="M26" i="1" s="1"/>
  <c r="C255" i="1"/>
  <c r="F255" i="1" s="1"/>
  <c r="I255" i="1" s="1"/>
  <c r="L255" i="1" s="1"/>
  <c r="K255" i="1" s="1"/>
  <c r="C269" i="1"/>
  <c r="F269" i="1" s="1"/>
  <c r="C193" i="1"/>
  <c r="F193" i="1" s="1"/>
  <c r="I193" i="1" s="1"/>
  <c r="L193" i="1" s="1"/>
  <c r="K193" i="1" s="1"/>
  <c r="C57" i="1"/>
  <c r="F57" i="1" s="1"/>
  <c r="C204" i="1"/>
  <c r="F204" i="1" s="1"/>
  <c r="I204" i="1" s="1"/>
  <c r="L204" i="1" s="1"/>
  <c r="K204" i="1" s="1"/>
  <c r="C44" i="1"/>
  <c r="F44" i="1" s="1"/>
  <c r="I44" i="1" s="1"/>
  <c r="L44" i="1" s="1"/>
  <c r="C318" i="1"/>
  <c r="F318" i="1" s="1"/>
  <c r="I318" i="1" s="1"/>
  <c r="L318" i="1" s="1"/>
  <c r="M318" i="1" s="1"/>
  <c r="C30" i="1"/>
  <c r="F30" i="1" s="1"/>
  <c r="I30" i="1" s="1"/>
  <c r="L30" i="1" s="1"/>
  <c r="K30" i="1" s="1"/>
  <c r="C125" i="1"/>
  <c r="F125" i="1" s="1"/>
  <c r="I125" i="1" s="1"/>
  <c r="L125" i="1" s="1"/>
  <c r="K125" i="1" s="1"/>
  <c r="C237" i="1"/>
  <c r="F237" i="1" s="1"/>
  <c r="C353" i="1"/>
  <c r="F353" i="1" s="1"/>
  <c r="I353" i="1" s="1"/>
  <c r="L353" i="1" s="1"/>
  <c r="C231" i="1"/>
  <c r="F231" i="1" s="1"/>
  <c r="I231" i="1" s="1"/>
  <c r="L231" i="1" s="1"/>
  <c r="K231" i="1" s="1"/>
  <c r="C309" i="1"/>
  <c r="F309" i="1" s="1"/>
  <c r="I309" i="1" s="1"/>
  <c r="L309" i="1" s="1"/>
  <c r="C289" i="1"/>
  <c r="F289" i="1" s="1"/>
  <c r="I289" i="1" s="1"/>
  <c r="L289" i="1" s="1"/>
  <c r="K289" i="1" s="1"/>
  <c r="C141" i="1"/>
  <c r="F141" i="1" s="1"/>
  <c r="I141" i="1" s="1"/>
  <c r="L141" i="1" s="1"/>
  <c r="C352" i="1"/>
  <c r="F352" i="1" s="1"/>
  <c r="I352" i="1" s="1"/>
  <c r="L352" i="1" s="1"/>
  <c r="K352" i="1" s="1"/>
  <c r="C235" i="1"/>
  <c r="F235" i="1" s="1"/>
  <c r="I235" i="1" s="1"/>
  <c r="L235" i="1" s="1"/>
  <c r="K235" i="1" s="1"/>
  <c r="C113" i="1"/>
  <c r="F113" i="1" s="1"/>
  <c r="I113" i="1" s="1"/>
  <c r="L113" i="1" s="1"/>
  <c r="C81" i="1"/>
  <c r="F81" i="1" s="1"/>
  <c r="I81" i="1" s="1"/>
  <c r="L81" i="1" s="1"/>
  <c r="K81" i="1" s="1"/>
  <c r="C49" i="1"/>
  <c r="F49" i="1" s="1"/>
  <c r="I49" i="1" s="1"/>
  <c r="L49" i="1" s="1"/>
  <c r="C17" i="1"/>
  <c r="F17" i="1" s="1"/>
  <c r="C324" i="1"/>
  <c r="F324" i="1" s="1"/>
  <c r="I324" i="1" s="1"/>
  <c r="L324" i="1" s="1"/>
  <c r="C292" i="1"/>
  <c r="F292" i="1" s="1"/>
  <c r="I292" i="1" s="1"/>
  <c r="L292" i="1" s="1"/>
  <c r="C260" i="1"/>
  <c r="F260" i="1" s="1"/>
  <c r="I260" i="1" s="1"/>
  <c r="L260" i="1" s="1"/>
  <c r="C228" i="1"/>
  <c r="F228" i="1" s="1"/>
  <c r="I228" i="1" s="1"/>
  <c r="L228" i="1" s="1"/>
  <c r="C196" i="1"/>
  <c r="F196" i="1" s="1"/>
  <c r="C164" i="1"/>
  <c r="F164" i="1" s="1"/>
  <c r="I164" i="1" s="1"/>
  <c r="L164" i="1" s="1"/>
  <c r="C132" i="1"/>
  <c r="F132" i="1" s="1"/>
  <c r="C100" i="1"/>
  <c r="F100" i="1" s="1"/>
  <c r="I100" i="1" s="1"/>
  <c r="L100" i="1" s="1"/>
  <c r="C68" i="1"/>
  <c r="F68" i="1" s="1"/>
  <c r="I68" i="1" s="1"/>
  <c r="L68" i="1" s="1"/>
  <c r="C36" i="1"/>
  <c r="F36" i="1" s="1"/>
  <c r="I36" i="1" s="1"/>
  <c r="L36" i="1" s="1"/>
  <c r="C159" i="1"/>
  <c r="F159" i="1" s="1"/>
  <c r="C127" i="1"/>
  <c r="F127" i="1" s="1"/>
  <c r="I127" i="1" s="1"/>
  <c r="L127" i="1" s="1"/>
  <c r="K127" i="1" s="1"/>
  <c r="C95" i="1"/>
  <c r="F95" i="1" s="1"/>
  <c r="C63" i="1"/>
  <c r="F63" i="1" s="1"/>
  <c r="I63" i="1" s="1"/>
  <c r="L63" i="1" s="1"/>
  <c r="M63" i="1" s="1"/>
  <c r="C31" i="1"/>
  <c r="F31" i="1" s="1"/>
  <c r="C342" i="1"/>
  <c r="F342" i="1" s="1"/>
  <c r="C310" i="1"/>
  <c r="F310" i="1" s="1"/>
  <c r="I310" i="1" s="1"/>
  <c r="L310" i="1" s="1"/>
  <c r="M310" i="1" s="1"/>
  <c r="C278" i="1"/>
  <c r="F278" i="1" s="1"/>
  <c r="I278" i="1" s="1"/>
  <c r="L278" i="1" s="1"/>
  <c r="K278" i="1" s="1"/>
  <c r="C246" i="1"/>
  <c r="F246" i="1" s="1"/>
  <c r="I246" i="1" s="1"/>
  <c r="L246" i="1" s="1"/>
  <c r="K246" i="1" s="1"/>
  <c r="C214" i="1"/>
  <c r="F214" i="1" s="1"/>
  <c r="I214" i="1" s="1"/>
  <c r="L214" i="1" s="1"/>
  <c r="K214" i="1" s="1"/>
  <c r="C182" i="1"/>
  <c r="F182" i="1" s="1"/>
  <c r="C150" i="1"/>
  <c r="F150" i="1" s="1"/>
  <c r="I150" i="1" s="1"/>
  <c r="L150" i="1" s="1"/>
  <c r="K150" i="1" s="1"/>
  <c r="C118" i="1"/>
  <c r="F118" i="1" s="1"/>
  <c r="C86" i="1"/>
  <c r="F86" i="1" s="1"/>
  <c r="C54" i="1"/>
  <c r="F54" i="1" s="1"/>
  <c r="I54" i="1" s="1"/>
  <c r="L54" i="1" s="1"/>
  <c r="M54" i="1" s="1"/>
  <c r="C22" i="1"/>
  <c r="F22" i="1" s="1"/>
  <c r="I22" i="1" s="1"/>
  <c r="L22" i="1" s="1"/>
  <c r="C133" i="1"/>
  <c r="F133" i="1" s="1"/>
  <c r="I133" i="1" s="1"/>
  <c r="L133" i="1" s="1"/>
  <c r="M133" i="1" s="1"/>
  <c r="C129" i="1"/>
  <c r="F129" i="1" s="1"/>
  <c r="I129" i="1" s="1"/>
  <c r="L129" i="1" s="1"/>
  <c r="K129" i="1" s="1"/>
  <c r="C121" i="1"/>
  <c r="F121" i="1" s="1"/>
  <c r="C268" i="1"/>
  <c r="F268" i="1" s="1"/>
  <c r="I268" i="1" s="1"/>
  <c r="L268" i="1" s="1"/>
  <c r="K268" i="1" s="1"/>
  <c r="C76" i="1"/>
  <c r="F76" i="1" s="1"/>
  <c r="I76" i="1" s="1"/>
  <c r="L76" i="1" s="1"/>
  <c r="K76" i="1" s="1"/>
  <c r="C71" i="1"/>
  <c r="F71" i="1" s="1"/>
  <c r="C158" i="1"/>
  <c r="F158" i="1" s="1"/>
  <c r="I158" i="1" s="1"/>
  <c r="L158" i="1" s="1"/>
  <c r="C239" i="1"/>
  <c r="F239" i="1" s="1"/>
  <c r="I239" i="1" s="1"/>
  <c r="L239" i="1" s="1"/>
  <c r="M239" i="1" s="1"/>
  <c r="C157" i="1"/>
  <c r="F157" i="1" s="1"/>
  <c r="I157" i="1" s="1"/>
  <c r="L157" i="1" s="1"/>
  <c r="K157" i="1" s="1"/>
  <c r="C351" i="1"/>
  <c r="F351" i="1" s="1"/>
  <c r="I351" i="1" s="1"/>
  <c r="L351" i="1" s="1"/>
  <c r="M351" i="1" s="1"/>
  <c r="C223" i="1"/>
  <c r="F223" i="1" s="1"/>
  <c r="C265" i="1"/>
  <c r="F265" i="1" s="1"/>
  <c r="I265" i="1" s="1"/>
  <c r="L265" i="1" s="1"/>
  <c r="K265" i="1" s="1"/>
  <c r="C243" i="1"/>
  <c r="F243" i="1" s="1"/>
  <c r="C362" i="1"/>
  <c r="F362" i="1" s="1"/>
  <c r="I362" i="1" s="1"/>
  <c r="L362" i="1" s="1"/>
  <c r="M362" i="1" s="1"/>
  <c r="C261" i="1"/>
  <c r="F261" i="1" s="1"/>
  <c r="I261" i="1" s="1"/>
  <c r="L261" i="1" s="1"/>
  <c r="M261" i="1" s="1"/>
  <c r="C335" i="1"/>
  <c r="F335" i="1" s="1"/>
  <c r="I335" i="1" s="1"/>
  <c r="L335" i="1" s="1"/>
  <c r="C207" i="1"/>
  <c r="F207" i="1" s="1"/>
  <c r="I207" i="1" s="1"/>
  <c r="L207" i="1" s="1"/>
  <c r="K207" i="1" s="1"/>
  <c r="C249" i="1"/>
  <c r="F249" i="1" s="1"/>
  <c r="I249" i="1" s="1"/>
  <c r="L249" i="1" s="1"/>
  <c r="M249" i="1" s="1"/>
  <c r="C165" i="1"/>
  <c r="F165" i="1" s="1"/>
  <c r="C227" i="1"/>
  <c r="F227" i="1" s="1"/>
  <c r="I227" i="1" s="1"/>
  <c r="L227" i="1" s="1"/>
  <c r="K227" i="1" s="1"/>
  <c r="C354" i="1"/>
  <c r="F354" i="1" s="1"/>
  <c r="I354" i="1" s="1"/>
  <c r="L354" i="1" s="1"/>
  <c r="C221" i="1"/>
  <c r="F221" i="1" s="1"/>
  <c r="I221" i="1" s="1"/>
  <c r="L221" i="1" s="1"/>
  <c r="K221" i="1" s="1"/>
  <c r="C313" i="1"/>
  <c r="F313" i="1" s="1"/>
  <c r="I313" i="1" s="1"/>
  <c r="L313" i="1" s="1"/>
  <c r="C343" i="1"/>
  <c r="F343" i="1" s="1"/>
  <c r="I343" i="1" s="1"/>
  <c r="L343" i="1" s="1"/>
  <c r="C215" i="1"/>
  <c r="F215" i="1" s="1"/>
  <c r="I215" i="1" s="1"/>
  <c r="L215" i="1" s="1"/>
  <c r="M215" i="1" s="1"/>
  <c r="C245" i="1"/>
  <c r="F245" i="1" s="1"/>
  <c r="I245" i="1" s="1"/>
  <c r="L245" i="1" s="1"/>
  <c r="C273" i="1"/>
  <c r="F273" i="1" s="1"/>
  <c r="C293" i="1"/>
  <c r="F293" i="1" s="1"/>
  <c r="I293" i="1" s="1"/>
  <c r="L293" i="1" s="1"/>
  <c r="M293" i="1" s="1"/>
  <c r="C347" i="1"/>
  <c r="F347" i="1" s="1"/>
  <c r="C219" i="1"/>
  <c r="F219" i="1" s="1"/>
  <c r="I219" i="1" s="1"/>
  <c r="L219" i="1" s="1"/>
  <c r="C109" i="1"/>
  <c r="F109" i="1" s="1"/>
  <c r="I109" i="1" s="1"/>
  <c r="L109" i="1" s="1"/>
  <c r="C77" i="1"/>
  <c r="F77" i="1" s="1"/>
  <c r="I77" i="1" s="1"/>
  <c r="L77" i="1" s="1"/>
  <c r="C45" i="1"/>
  <c r="F45" i="1" s="1"/>
  <c r="I45" i="1" s="1"/>
  <c r="L45" i="1" s="1"/>
  <c r="M45" i="1" s="1"/>
  <c r="C13" i="1"/>
  <c r="F13" i="1" s="1"/>
  <c r="I13" i="1" s="1"/>
  <c r="L13" i="1" s="1"/>
  <c r="C320" i="1"/>
  <c r="F320" i="1" s="1"/>
  <c r="I320" i="1" s="1"/>
  <c r="L320" i="1" s="1"/>
  <c r="M320" i="1" s="1"/>
  <c r="C288" i="1"/>
  <c r="F288" i="1" s="1"/>
  <c r="I288" i="1" s="1"/>
  <c r="L288" i="1" s="1"/>
  <c r="C256" i="1"/>
  <c r="F256" i="1" s="1"/>
  <c r="I256" i="1" s="1"/>
  <c r="L256" i="1" s="1"/>
  <c r="K256" i="1" s="1"/>
  <c r="C224" i="1"/>
  <c r="F224" i="1" s="1"/>
  <c r="I224" i="1" s="1"/>
  <c r="L224" i="1" s="1"/>
  <c r="C192" i="1"/>
  <c r="F192" i="1" s="1"/>
  <c r="I192" i="1" s="1"/>
  <c r="L192" i="1" s="1"/>
  <c r="K192" i="1" s="1"/>
  <c r="C160" i="1"/>
  <c r="F160" i="1" s="1"/>
  <c r="I160" i="1" s="1"/>
  <c r="L160" i="1" s="1"/>
  <c r="C128" i="1"/>
  <c r="F128" i="1" s="1"/>
  <c r="I128" i="1" s="1"/>
  <c r="L128" i="1" s="1"/>
  <c r="M128" i="1" s="1"/>
  <c r="C96" i="1"/>
  <c r="F96" i="1" s="1"/>
  <c r="I96" i="1" s="1"/>
  <c r="L96" i="1" s="1"/>
  <c r="C64" i="1"/>
  <c r="F64" i="1" s="1"/>
  <c r="I64" i="1" s="1"/>
  <c r="L64" i="1" s="1"/>
  <c r="K64" i="1" s="1"/>
  <c r="C32" i="1"/>
  <c r="F32" i="1" s="1"/>
  <c r="I32" i="1" s="1"/>
  <c r="L32" i="1" s="1"/>
  <c r="C155" i="1"/>
  <c r="F155" i="1" s="1"/>
  <c r="I155" i="1" s="1"/>
  <c r="L155" i="1" s="1"/>
  <c r="K155" i="1" s="1"/>
  <c r="C123" i="1"/>
  <c r="F123" i="1" s="1"/>
  <c r="I123" i="1" s="1"/>
  <c r="L123" i="1" s="1"/>
  <c r="K123" i="1" s="1"/>
  <c r="C91" i="1"/>
  <c r="F91" i="1" s="1"/>
  <c r="I91" i="1" s="1"/>
  <c r="L91" i="1" s="1"/>
  <c r="C59" i="1"/>
  <c r="F59" i="1" s="1"/>
  <c r="I59" i="1" s="1"/>
  <c r="L59" i="1" s="1"/>
  <c r="K59" i="1" s="1"/>
  <c r="C27" i="1"/>
  <c r="F27" i="1" s="1"/>
  <c r="I27" i="1" s="1"/>
  <c r="L27" i="1" s="1"/>
  <c r="K27" i="1" s="1"/>
  <c r="C338" i="1"/>
  <c r="F338" i="1" s="1"/>
  <c r="I338" i="1" s="1"/>
  <c r="L338" i="1" s="1"/>
  <c r="M338" i="1" s="1"/>
  <c r="C306" i="1"/>
  <c r="F306" i="1" s="1"/>
  <c r="I306" i="1" s="1"/>
  <c r="L306" i="1" s="1"/>
  <c r="C274" i="1"/>
  <c r="F274" i="1" s="1"/>
  <c r="I274" i="1" s="1"/>
  <c r="L274" i="1" s="1"/>
  <c r="C242" i="1"/>
  <c r="F242" i="1" s="1"/>
  <c r="C210" i="1"/>
  <c r="F210" i="1" s="1"/>
  <c r="I210" i="1" s="1"/>
  <c r="L210" i="1" s="1"/>
  <c r="K210" i="1" s="1"/>
  <c r="C178" i="1"/>
  <c r="F178" i="1" s="1"/>
  <c r="I178" i="1" s="1"/>
  <c r="L178" i="1" s="1"/>
  <c r="M178" i="1" s="1"/>
  <c r="C146" i="1"/>
  <c r="F146" i="1" s="1"/>
  <c r="I146" i="1" s="1"/>
  <c r="L146" i="1" s="1"/>
  <c r="K146" i="1" s="1"/>
  <c r="C114" i="1"/>
  <c r="F114" i="1" s="1"/>
  <c r="I114" i="1" s="1"/>
  <c r="L114" i="1" s="1"/>
  <c r="K114" i="1" s="1"/>
  <c r="C82" i="1"/>
  <c r="F82" i="1" s="1"/>
  <c r="I82" i="1" s="1"/>
  <c r="L82" i="1" s="1"/>
  <c r="K82" i="1" s="1"/>
  <c r="C50" i="1"/>
  <c r="F50" i="1" s="1"/>
  <c r="I50" i="1" s="1"/>
  <c r="L50" i="1" s="1"/>
  <c r="K50" i="1" s="1"/>
  <c r="C18" i="1"/>
  <c r="F18" i="1" s="1"/>
  <c r="I18" i="1" s="1"/>
  <c r="L18" i="1" s="1"/>
  <c r="K18" i="1" s="1"/>
  <c r="I312" i="1"/>
  <c r="L312" i="1" s="1"/>
  <c r="K312" i="1" s="1"/>
  <c r="I56" i="1"/>
  <c r="L56" i="1" s="1"/>
  <c r="K56" i="1" s="1"/>
  <c r="I330" i="1"/>
  <c r="L330" i="1" s="1"/>
  <c r="M330" i="1" s="1"/>
  <c r="I323" i="1"/>
  <c r="L323" i="1" s="1"/>
  <c r="M323" i="1" s="1"/>
  <c r="I225" i="1"/>
  <c r="L225" i="1" s="1"/>
  <c r="M225" i="1" s="1"/>
  <c r="I97" i="1"/>
  <c r="L97" i="1" s="1"/>
  <c r="K97" i="1" s="1"/>
  <c r="I33" i="1"/>
  <c r="L33" i="1" s="1"/>
  <c r="M33" i="1" s="1"/>
  <c r="I180" i="1"/>
  <c r="L180" i="1" s="1"/>
  <c r="M180" i="1" s="1"/>
  <c r="M156" i="1"/>
  <c r="I53" i="1"/>
  <c r="L53" i="1" s="1"/>
  <c r="M53" i="1" s="1"/>
  <c r="I154" i="1"/>
  <c r="L154" i="1" s="1"/>
  <c r="M154" i="1" s="1"/>
  <c r="M181" i="1"/>
  <c r="I358" i="1"/>
  <c r="L358" i="1" s="1"/>
  <c r="M358" i="1" s="1"/>
  <c r="I233" i="1"/>
  <c r="L233" i="1" s="1"/>
  <c r="M233" i="1" s="1"/>
  <c r="I179" i="1"/>
  <c r="L179" i="1" s="1"/>
  <c r="K179" i="1" s="1"/>
  <c r="I299" i="1"/>
  <c r="L299" i="1" s="1"/>
  <c r="K299" i="1" s="1"/>
  <c r="I294" i="1"/>
  <c r="L294" i="1" s="1"/>
  <c r="M294" i="1" s="1"/>
  <c r="I230" i="1"/>
  <c r="L230" i="1" s="1"/>
  <c r="K230" i="1" s="1"/>
  <c r="I166" i="1"/>
  <c r="L166" i="1" s="1"/>
  <c r="K166" i="1" s="1"/>
  <c r="I102" i="1"/>
  <c r="L102" i="1" s="1"/>
  <c r="K102" i="1" s="1"/>
  <c r="I38" i="1"/>
  <c r="L38" i="1" s="1"/>
  <c r="K38" i="1" s="1"/>
  <c r="I287" i="1"/>
  <c r="L287" i="1" s="1"/>
  <c r="K287" i="1" s="1"/>
  <c r="I169" i="1"/>
  <c r="L169" i="1" s="1"/>
  <c r="M169" i="1" s="1"/>
  <c r="I172" i="1"/>
  <c r="L172" i="1" s="1"/>
  <c r="K172" i="1" s="1"/>
  <c r="I253" i="1"/>
  <c r="L253" i="1" s="1"/>
  <c r="K253" i="1" s="1"/>
  <c r="I251" i="1"/>
  <c r="L251" i="1" s="1"/>
  <c r="K251" i="1" s="1"/>
  <c r="I35" i="1"/>
  <c r="L35" i="1" s="1"/>
  <c r="K35" i="1" s="1"/>
  <c r="I223" i="1"/>
  <c r="L223" i="1" s="1"/>
  <c r="K223" i="1" s="1"/>
  <c r="I159" i="1"/>
  <c r="L159" i="1" s="1"/>
  <c r="M159" i="1" s="1"/>
  <c r="I95" i="1"/>
  <c r="L95" i="1" s="1"/>
  <c r="M95" i="1" s="1"/>
  <c r="I31" i="1"/>
  <c r="L31" i="1" s="1"/>
  <c r="K31" i="1" s="1"/>
  <c r="I34" i="1"/>
  <c r="L34" i="1" s="1"/>
  <c r="M34" i="1" s="1"/>
  <c r="I269" i="1"/>
  <c r="L269" i="1" s="1"/>
  <c r="K269" i="1" s="1"/>
  <c r="I182" i="1"/>
  <c r="L182" i="1" s="1"/>
  <c r="M182" i="1" s="1"/>
  <c r="I118" i="1"/>
  <c r="L118" i="1" s="1"/>
  <c r="K118" i="1" s="1"/>
  <c r="I205" i="1"/>
  <c r="L205" i="1" s="1"/>
  <c r="K205" i="1" s="1"/>
  <c r="I316" i="1"/>
  <c r="L316" i="1" s="1"/>
  <c r="M316" i="1" s="1"/>
  <c r="I303" i="1"/>
  <c r="L303" i="1" s="1"/>
  <c r="K303" i="1" s="1"/>
  <c r="I367" i="1"/>
  <c r="L367" i="1" s="1"/>
  <c r="K367" i="1" s="1"/>
  <c r="I244" i="1"/>
  <c r="L244" i="1" s="1"/>
  <c r="K244" i="1" s="1"/>
  <c r="I111" i="1"/>
  <c r="L111" i="1" s="1"/>
  <c r="K111" i="1" s="1"/>
  <c r="I47" i="1"/>
  <c r="L47" i="1" s="1"/>
  <c r="K47" i="1" s="1"/>
  <c r="I201" i="1"/>
  <c r="L201" i="1" s="1"/>
  <c r="K201" i="1" s="1"/>
  <c r="I276" i="1"/>
  <c r="L276" i="1" s="1"/>
  <c r="M276" i="1" s="1"/>
  <c r="I116" i="1"/>
  <c r="L116" i="1" s="1"/>
  <c r="K116" i="1" s="1"/>
  <c r="I84" i="1"/>
  <c r="L84" i="1" s="1"/>
  <c r="M84" i="1" s="1"/>
  <c r="I20" i="1"/>
  <c r="L20" i="1" s="1"/>
  <c r="M20" i="1" s="1"/>
  <c r="I326" i="1"/>
  <c r="L326" i="1" s="1"/>
  <c r="K326" i="1" s="1"/>
  <c r="I262" i="1"/>
  <c r="L262" i="1" s="1"/>
  <c r="K262" i="1" s="1"/>
  <c r="I198" i="1"/>
  <c r="L198" i="1" s="1"/>
  <c r="M198" i="1" s="1"/>
  <c r="I134" i="1"/>
  <c r="L134" i="1" s="1"/>
  <c r="K134" i="1" s="1"/>
  <c r="I70" i="1"/>
  <c r="L70" i="1" s="1"/>
  <c r="M70" i="1" s="1"/>
  <c r="K320" i="1"/>
  <c r="M204" i="1"/>
  <c r="M107" i="1"/>
  <c r="I319" i="1"/>
  <c r="L319" i="1" s="1"/>
  <c r="K319" i="1" s="1"/>
  <c r="I73" i="1"/>
  <c r="L73" i="1" s="1"/>
  <c r="I92" i="1"/>
  <c r="L92" i="1" s="1"/>
  <c r="K92" i="1" s="1"/>
  <c r="I368" i="1"/>
  <c r="L368" i="1" s="1"/>
  <c r="M368" i="1" s="1"/>
  <c r="I65" i="1"/>
  <c r="L65" i="1" s="1"/>
  <c r="M65" i="1" s="1"/>
  <c r="I148" i="1"/>
  <c r="L148" i="1" s="1"/>
  <c r="K148" i="1" s="1"/>
  <c r="I291" i="1"/>
  <c r="L291" i="1" s="1"/>
  <c r="K291" i="1" s="1"/>
  <c r="I149" i="1"/>
  <c r="L149" i="1" s="1"/>
  <c r="I247" i="1"/>
  <c r="L247" i="1" s="1"/>
  <c r="K247" i="1" s="1"/>
  <c r="I85" i="1"/>
  <c r="L85" i="1" s="1"/>
  <c r="I67" i="1"/>
  <c r="L67" i="1" s="1"/>
  <c r="M76" i="1"/>
  <c r="I243" i="1"/>
  <c r="L243" i="1" s="1"/>
  <c r="M243" i="1" s="1"/>
  <c r="I347" i="1"/>
  <c r="L347" i="1" s="1"/>
  <c r="I257" i="1"/>
  <c r="L257" i="1" s="1"/>
  <c r="I55" i="1"/>
  <c r="L55" i="1" s="1"/>
  <c r="M55" i="1" s="1"/>
  <c r="I311" i="1"/>
  <c r="L311" i="1" s="1"/>
  <c r="M311" i="1" s="1"/>
  <c r="I344" i="1"/>
  <c r="L344" i="1" s="1"/>
  <c r="K344" i="1" s="1"/>
  <c r="I152" i="1"/>
  <c r="L152" i="1" s="1"/>
  <c r="K152" i="1" s="1"/>
  <c r="I88" i="1"/>
  <c r="L88" i="1" s="1"/>
  <c r="K88" i="1" s="1"/>
  <c r="I298" i="1"/>
  <c r="L298" i="1" s="1"/>
  <c r="K298" i="1" s="1"/>
  <c r="I74" i="1"/>
  <c r="L74" i="1" s="1"/>
  <c r="M74" i="1" s="1"/>
  <c r="M60" i="1"/>
  <c r="K136" i="1"/>
  <c r="I283" i="1"/>
  <c r="L283" i="1" s="1"/>
  <c r="I208" i="1"/>
  <c r="L208" i="1" s="1"/>
  <c r="I121" i="1"/>
  <c r="L121" i="1" s="1"/>
  <c r="M121" i="1" s="1"/>
  <c r="I57" i="1"/>
  <c r="L57" i="1" s="1"/>
  <c r="M57" i="1" s="1"/>
  <c r="I196" i="1"/>
  <c r="L196" i="1" s="1"/>
  <c r="I51" i="1"/>
  <c r="L51" i="1" s="1"/>
  <c r="K51" i="1" s="1"/>
  <c r="I209" i="1"/>
  <c r="L209" i="1" s="1"/>
  <c r="K209" i="1" s="1"/>
  <c r="I139" i="1"/>
  <c r="L139" i="1" s="1"/>
  <c r="I194" i="1"/>
  <c r="L194" i="1" s="1"/>
  <c r="K194" i="1" s="1"/>
  <c r="I263" i="1"/>
  <c r="L263" i="1" s="1"/>
  <c r="K263" i="1" s="1"/>
  <c r="I332" i="1"/>
  <c r="L332" i="1" s="1"/>
  <c r="M332" i="1" s="1"/>
  <c r="I108" i="1"/>
  <c r="L108" i="1" s="1"/>
  <c r="M108" i="1" s="1"/>
  <c r="I71" i="1"/>
  <c r="L71" i="1" s="1"/>
  <c r="K71" i="1" s="1"/>
  <c r="I357" i="1"/>
  <c r="L357" i="1" s="1"/>
  <c r="K357" i="1" s="1"/>
  <c r="I232" i="1"/>
  <c r="L232" i="1" s="1"/>
  <c r="I168" i="1"/>
  <c r="L168" i="1" s="1"/>
  <c r="I282" i="1"/>
  <c r="L282" i="1" s="1"/>
  <c r="M282" i="1" s="1"/>
  <c r="I17" i="1"/>
  <c r="L17" i="1" s="1"/>
  <c r="I165" i="1"/>
  <c r="L165" i="1" s="1"/>
  <c r="K165" i="1" s="1"/>
  <c r="I273" i="1"/>
  <c r="L273" i="1" s="1"/>
  <c r="I327" i="1"/>
  <c r="L327" i="1" s="1"/>
  <c r="K327" i="1" s="1"/>
  <c r="I348" i="1"/>
  <c r="L348" i="1" s="1"/>
  <c r="I334" i="1"/>
  <c r="L334" i="1" s="1"/>
  <c r="K334" i="1" s="1"/>
  <c r="I142" i="1"/>
  <c r="L142" i="1" s="1"/>
  <c r="K142" i="1" s="1"/>
  <c r="I78" i="1"/>
  <c r="L78" i="1" s="1"/>
  <c r="K78" i="1" s="1"/>
  <c r="I42" i="1"/>
  <c r="L42" i="1" s="1"/>
  <c r="M42" i="1" s="1"/>
  <c r="I307" i="1"/>
  <c r="L307" i="1" s="1"/>
  <c r="K307" i="1" s="1"/>
  <c r="I301" i="1"/>
  <c r="L301" i="1" s="1"/>
  <c r="K301" i="1" s="1"/>
  <c r="I173" i="1"/>
  <c r="L173" i="1" s="1"/>
  <c r="M173" i="1" s="1"/>
  <c r="I340" i="1"/>
  <c r="L340" i="1" s="1"/>
  <c r="K340" i="1" s="1"/>
  <c r="I143" i="1"/>
  <c r="L143" i="1" s="1"/>
  <c r="K143" i="1" s="1"/>
  <c r="I79" i="1"/>
  <c r="L79" i="1" s="1"/>
  <c r="M79" i="1" s="1"/>
  <c r="I15" i="1"/>
  <c r="L15" i="1" s="1"/>
  <c r="K15" i="1" s="1"/>
  <c r="I153" i="1"/>
  <c r="L153" i="1" s="1"/>
  <c r="M153" i="1" s="1"/>
  <c r="I304" i="1"/>
  <c r="L304" i="1" s="1"/>
  <c r="I240" i="1"/>
  <c r="L240" i="1" s="1"/>
  <c r="I48" i="1"/>
  <c r="L48" i="1" s="1"/>
  <c r="I89" i="1"/>
  <c r="L89" i="1" s="1"/>
  <c r="K89" i="1" s="1"/>
  <c r="I131" i="1"/>
  <c r="L131" i="1" s="1"/>
  <c r="I237" i="1"/>
  <c r="L237" i="1" s="1"/>
  <c r="K237" i="1" s="1"/>
  <c r="I132" i="1"/>
  <c r="L132" i="1" s="1"/>
  <c r="I342" i="1"/>
  <c r="L342" i="1" s="1"/>
  <c r="M342" i="1" s="1"/>
  <c r="I86" i="1"/>
  <c r="L86" i="1" s="1"/>
  <c r="M86" i="1" s="1"/>
  <c r="I242" i="1"/>
  <c r="L242" i="1" s="1"/>
  <c r="K242" i="1" s="1"/>
  <c r="I345" i="1"/>
  <c r="L345" i="1" s="1"/>
  <c r="K345" i="1" s="1"/>
  <c r="M231" i="1"/>
  <c r="M12" i="1"/>
  <c r="M369" i="1"/>
  <c r="K171" i="1"/>
  <c r="K308" i="1"/>
  <c r="M52" i="1"/>
  <c r="K33" i="1"/>
  <c r="M295" i="1"/>
  <c r="M312" i="1"/>
  <c r="K145" i="1"/>
  <c r="M145" i="1"/>
  <c r="K167" i="1"/>
  <c r="M167" i="1"/>
  <c r="K138" i="1"/>
  <c r="M138" i="1"/>
  <c r="K285" i="1"/>
  <c r="M285" i="1"/>
  <c r="M290" i="1"/>
  <c r="K290" i="1"/>
  <c r="K226" i="1"/>
  <c r="M226" i="1"/>
  <c r="K133" i="1"/>
  <c r="K103" i="1"/>
  <c r="M103" i="1"/>
  <c r="K254" i="1"/>
  <c r="M254" i="1"/>
  <c r="K190" i="1"/>
  <c r="M190" i="1"/>
  <c r="K62" i="1"/>
  <c r="M62" i="1"/>
  <c r="M241" i="1"/>
  <c r="K241" i="1"/>
  <c r="K218" i="1"/>
  <c r="M218" i="1"/>
  <c r="K122" i="1"/>
  <c r="M122" i="1"/>
  <c r="M339" i="1"/>
  <c r="K49" i="1"/>
  <c r="M49" i="1"/>
  <c r="K217" i="1"/>
  <c r="M217" i="1"/>
  <c r="M69" i="1"/>
  <c r="M306" i="1"/>
  <c r="K306" i="1"/>
  <c r="K302" i="1"/>
  <c r="M302" i="1"/>
  <c r="K46" i="1"/>
  <c r="M46" i="1"/>
  <c r="M256" i="1" l="1"/>
  <c r="M212" i="1"/>
  <c r="M177" i="1"/>
  <c r="K29" i="1"/>
  <c r="K325" i="1"/>
  <c r="M359" i="1"/>
  <c r="K202" i="1"/>
  <c r="K26" i="1"/>
  <c r="K225" i="1"/>
  <c r="K341" i="1"/>
  <c r="K174" i="1"/>
  <c r="M250" i="1"/>
  <c r="K87" i="1"/>
  <c r="M321" i="1"/>
  <c r="M129" i="1"/>
  <c r="K330" i="1"/>
  <c r="M97" i="1"/>
  <c r="K128" i="1"/>
  <c r="K358" i="1"/>
  <c r="M179" i="1"/>
  <c r="K110" i="1"/>
  <c r="M367" i="1"/>
  <c r="M267" i="1"/>
  <c r="K19" i="1"/>
  <c r="M19" i="1"/>
  <c r="M184" i="1"/>
  <c r="K184" i="1"/>
  <c r="K245" i="1"/>
  <c r="M245" i="1"/>
  <c r="M287" i="1"/>
  <c r="M364" i="1"/>
  <c r="M227" i="1"/>
  <c r="M38" i="1"/>
  <c r="M236" i="1"/>
  <c r="M200" i="1"/>
  <c r="K23" i="1"/>
  <c r="K39" i="1"/>
  <c r="M82" i="1"/>
  <c r="M366" i="1"/>
  <c r="F371" i="1"/>
  <c r="M235" i="1"/>
  <c r="K126" i="1"/>
  <c r="M193" i="1"/>
  <c r="M264" i="1"/>
  <c r="M83" i="1"/>
  <c r="M137" i="1"/>
  <c r="M118" i="1"/>
  <c r="M195" i="1"/>
  <c r="K93" i="1"/>
  <c r="K70" i="1"/>
  <c r="K28" i="1"/>
  <c r="M125" i="1"/>
  <c r="M303" i="1"/>
  <c r="M41" i="1"/>
  <c r="M192" i="1"/>
  <c r="M201" i="1"/>
  <c r="M223" i="1"/>
  <c r="M309" i="1"/>
  <c r="K309" i="1"/>
  <c r="M269" i="1"/>
  <c r="K353" i="1"/>
  <c r="M353" i="1"/>
  <c r="M326" i="1"/>
  <c r="M274" i="1"/>
  <c r="K274" i="1"/>
  <c r="M155" i="1"/>
  <c r="M203" i="1"/>
  <c r="K154" i="1"/>
  <c r="M299" i="1"/>
  <c r="M64" i="1"/>
  <c r="K158" i="1"/>
  <c r="M158" i="1"/>
  <c r="K90" i="1"/>
  <c r="M90" i="1"/>
  <c r="M286" i="1"/>
  <c r="K286" i="1"/>
  <c r="M148" i="1"/>
  <c r="K215" i="1"/>
  <c r="M244" i="1"/>
  <c r="K117" i="1"/>
  <c r="M234" i="1"/>
  <c r="K261" i="1"/>
  <c r="M354" i="1"/>
  <c r="K354" i="1"/>
  <c r="M188" i="1"/>
  <c r="K198" i="1"/>
  <c r="M352" i="1"/>
  <c r="K294" i="1"/>
  <c r="K53" i="1"/>
  <c r="M289" i="1"/>
  <c r="M30" i="1"/>
  <c r="K175" i="1"/>
  <c r="M238" i="1"/>
  <c r="M56" i="1"/>
  <c r="K141" i="1"/>
  <c r="M141" i="1"/>
  <c r="K279" i="1"/>
  <c r="M279" i="1"/>
  <c r="K147" i="1"/>
  <c r="M147" i="1"/>
  <c r="K94" i="1"/>
  <c r="M94" i="1"/>
  <c r="M350" i="1"/>
  <c r="K350" i="1"/>
  <c r="K314" i="1"/>
  <c r="M314" i="1"/>
  <c r="M333" i="1"/>
  <c r="K333" i="1"/>
  <c r="M130" i="1"/>
  <c r="K130" i="1"/>
  <c r="M61" i="1"/>
  <c r="K61" i="1"/>
  <c r="K248" i="1"/>
  <c r="M248" i="1"/>
  <c r="M120" i="1"/>
  <c r="K100" i="1"/>
  <c r="M100" i="1"/>
  <c r="K239" i="1"/>
  <c r="K328" i="1"/>
  <c r="M99" i="1"/>
  <c r="K318" i="1"/>
  <c r="K197" i="1"/>
  <c r="K72" i="1"/>
  <c r="M72" i="1"/>
  <c r="K362" i="1"/>
  <c r="K113" i="1"/>
  <c r="M113" i="1"/>
  <c r="K305" i="1"/>
  <c r="M222" i="1"/>
  <c r="K180" i="1"/>
  <c r="M151" i="1"/>
  <c r="M105" i="1"/>
  <c r="K323" i="1"/>
  <c r="K233" i="1"/>
  <c r="M253" i="1"/>
  <c r="M161" i="1"/>
  <c r="K343" i="1"/>
  <c r="M343" i="1"/>
  <c r="K34" i="1"/>
  <c r="K351" i="1"/>
  <c r="M251" i="1"/>
  <c r="K159" i="1"/>
  <c r="M163" i="1"/>
  <c r="M230" i="1"/>
  <c r="M205" i="1"/>
  <c r="K169" i="1"/>
  <c r="M246" i="1"/>
  <c r="M317" i="1"/>
  <c r="M134" i="1"/>
  <c r="K95" i="1"/>
  <c r="M47" i="1"/>
  <c r="M10" i="1"/>
  <c r="M189" i="1"/>
  <c r="K346" i="1"/>
  <c r="M361" i="1"/>
  <c r="M166" i="1"/>
  <c r="M31" i="1"/>
  <c r="K260" i="1"/>
  <c r="M260" i="1"/>
  <c r="M172" i="1"/>
  <c r="M35" i="1"/>
  <c r="M102" i="1"/>
  <c r="M297" i="1"/>
  <c r="M216" i="1"/>
  <c r="M111" i="1"/>
  <c r="K182" i="1"/>
  <c r="K170" i="1"/>
  <c r="K54" i="1"/>
  <c r="M220" i="1"/>
  <c r="K220" i="1"/>
  <c r="M13" i="1"/>
  <c r="K13" i="1"/>
  <c r="M77" i="1"/>
  <c r="K77" i="1"/>
  <c r="K316" i="1"/>
  <c r="K276" i="1"/>
  <c r="K338" i="1"/>
  <c r="K84" i="1"/>
  <c r="M116" i="1"/>
  <c r="M18" i="1"/>
  <c r="M319" i="1"/>
  <c r="M71" i="1"/>
  <c r="K206" i="1"/>
  <c r="K282" i="1"/>
  <c r="K310" i="1"/>
  <c r="K63" i="1"/>
  <c r="M157" i="1"/>
  <c r="K243" i="1"/>
  <c r="K363" i="1"/>
  <c r="K185" i="1"/>
  <c r="M262" i="1"/>
  <c r="M298" i="1"/>
  <c r="M146" i="1"/>
  <c r="K20" i="1"/>
  <c r="M51" i="1"/>
  <c r="M183" i="1"/>
  <c r="M247" i="1"/>
  <c r="M315" i="1"/>
  <c r="K74" i="1"/>
  <c r="M50" i="1"/>
  <c r="K98" i="1"/>
  <c r="K329" i="1"/>
  <c r="K178" i="1"/>
  <c r="M25" i="1"/>
  <c r="M221" i="1"/>
  <c r="K101" i="1"/>
  <c r="K342" i="1"/>
  <c r="K349" i="1"/>
  <c r="M255" i="1"/>
  <c r="M92" i="1"/>
  <c r="M127" i="1"/>
  <c r="M344" i="1"/>
  <c r="M291" i="1"/>
  <c r="K55" i="1"/>
  <c r="M211" i="1"/>
  <c r="K284" i="1"/>
  <c r="M59" i="1"/>
  <c r="K229" i="1"/>
  <c r="M275" i="1"/>
  <c r="K213" i="1"/>
  <c r="K121" i="1"/>
  <c r="K293" i="1"/>
  <c r="K144" i="1"/>
  <c r="M152" i="1"/>
  <c r="K368" i="1"/>
  <c r="M88" i="1"/>
  <c r="K332" i="1"/>
  <c r="K73" i="1"/>
  <c r="M73" i="1"/>
  <c r="M160" i="1"/>
  <c r="K160" i="1"/>
  <c r="K311" i="1"/>
  <c r="K224" i="1"/>
  <c r="M224" i="1"/>
  <c r="M259" i="1"/>
  <c r="K57" i="1"/>
  <c r="K65" i="1"/>
  <c r="K24" i="1"/>
  <c r="K288" i="1"/>
  <c r="M288" i="1"/>
  <c r="M191" i="1"/>
  <c r="M68" i="1"/>
  <c r="K68" i="1"/>
  <c r="M37" i="1"/>
  <c r="M265" i="1"/>
  <c r="M32" i="1"/>
  <c r="K32" i="1"/>
  <c r="K164" i="1"/>
  <c r="M164" i="1"/>
  <c r="M123" i="1"/>
  <c r="M277" i="1"/>
  <c r="M268" i="1"/>
  <c r="K96" i="1"/>
  <c r="M96" i="1"/>
  <c r="M266" i="1"/>
  <c r="K249" i="1"/>
  <c r="M15" i="1"/>
  <c r="K280" i="1"/>
  <c r="K106" i="1"/>
  <c r="K149" i="1"/>
  <c r="M149" i="1"/>
  <c r="M257" i="1"/>
  <c r="K257" i="1"/>
  <c r="K67" i="1"/>
  <c r="M67" i="1"/>
  <c r="K21" i="1"/>
  <c r="M21" i="1"/>
  <c r="M258" i="1"/>
  <c r="M186" i="1"/>
  <c r="M272" i="1"/>
  <c r="K85" i="1"/>
  <c r="M85" i="1"/>
  <c r="K347" i="1"/>
  <c r="M347" i="1"/>
  <c r="M336" i="1"/>
  <c r="M119" i="1"/>
  <c r="M331" i="1"/>
  <c r="K79" i="1"/>
  <c r="K173" i="1"/>
  <c r="M340" i="1"/>
  <c r="K140" i="1"/>
  <c r="M140" i="1"/>
  <c r="M270" i="1"/>
  <c r="M27" i="1"/>
  <c r="K45" i="1"/>
  <c r="M209" i="1"/>
  <c r="K228" i="1"/>
  <c r="M228" i="1"/>
  <c r="M16" i="1"/>
  <c r="K16" i="1"/>
  <c r="K43" i="1"/>
  <c r="M43" i="1"/>
  <c r="K75" i="1"/>
  <c r="M75" i="1"/>
  <c r="M292" i="1"/>
  <c r="K292" i="1"/>
  <c r="K80" i="1"/>
  <c r="M80" i="1"/>
  <c r="K135" i="1"/>
  <c r="M143" i="1"/>
  <c r="M337" i="1"/>
  <c r="K313" i="1"/>
  <c r="M313" i="1"/>
  <c r="K324" i="1"/>
  <c r="M324" i="1"/>
  <c r="K44" i="1"/>
  <c r="M44" i="1"/>
  <c r="M208" i="1"/>
  <c r="K208" i="1"/>
  <c r="M278" i="1"/>
  <c r="M114" i="1"/>
  <c r="K108" i="1"/>
  <c r="M207" i="1"/>
  <c r="K283" i="1"/>
  <c r="M283" i="1"/>
  <c r="M196" i="1"/>
  <c r="K196" i="1"/>
  <c r="M334" i="1"/>
  <c r="M115" i="1"/>
  <c r="K11" i="1"/>
  <c r="M11" i="1"/>
  <c r="M357" i="1"/>
  <c r="M327" i="1"/>
  <c r="M81" i="1"/>
  <c r="M142" i="1"/>
  <c r="M150" i="1"/>
  <c r="M194" i="1"/>
  <c r="K58" i="1"/>
  <c r="M365" i="1"/>
  <c r="M307" i="1"/>
  <c r="K162" i="1"/>
  <c r="M78" i="1"/>
  <c r="K86" i="1"/>
  <c r="K355" i="1"/>
  <c r="K153" i="1"/>
  <c r="M66" i="1"/>
  <c r="M165" i="1"/>
  <c r="M301" i="1"/>
  <c r="K42" i="1"/>
  <c r="K300" i="1"/>
  <c r="M14" i="1"/>
  <c r="K14" i="1"/>
  <c r="M348" i="1"/>
  <c r="K348" i="1"/>
  <c r="K296" i="1"/>
  <c r="M296" i="1"/>
  <c r="K232" i="1"/>
  <c r="M232" i="1"/>
  <c r="K199" i="1"/>
  <c r="M199" i="1"/>
  <c r="K17" i="1"/>
  <c r="M17" i="1"/>
  <c r="K273" i="1"/>
  <c r="M273" i="1"/>
  <c r="M360" i="1"/>
  <c r="K139" i="1"/>
  <c r="M139" i="1"/>
  <c r="M237" i="1"/>
  <c r="K91" i="1"/>
  <c r="M91" i="1"/>
  <c r="K40" i="1"/>
  <c r="M40" i="1"/>
  <c r="M89" i="1"/>
  <c r="M345" i="1"/>
  <c r="M356" i="1"/>
  <c r="K219" i="1"/>
  <c r="M219" i="1"/>
  <c r="K104" i="1"/>
  <c r="M104" i="1"/>
  <c r="M252" i="1"/>
  <c r="K252" i="1"/>
  <c r="M187" i="1"/>
  <c r="M263" i="1"/>
  <c r="M124" i="1"/>
  <c r="K124" i="1"/>
  <c r="K168" i="1"/>
  <c r="M168" i="1"/>
  <c r="K271" i="1"/>
  <c r="K281" i="1"/>
  <c r="K112" i="1"/>
  <c r="M112" i="1"/>
  <c r="M210" i="1"/>
  <c r="M109" i="1"/>
  <c r="K109" i="1"/>
  <c r="K176" i="1"/>
  <c r="M176" i="1"/>
  <c r="M214" i="1"/>
  <c r="M322" i="1"/>
  <c r="K36" i="1"/>
  <c r="M36" i="1"/>
  <c r="K240" i="1"/>
  <c r="M240" i="1"/>
  <c r="M242" i="1"/>
  <c r="M335" i="1"/>
  <c r="K335" i="1"/>
  <c r="K132" i="1"/>
  <c r="M132" i="1"/>
  <c r="K304" i="1"/>
  <c r="M304" i="1"/>
  <c r="K22" i="1"/>
  <c r="M22" i="1"/>
  <c r="K131" i="1"/>
  <c r="M131" i="1"/>
  <c r="K48" i="1"/>
  <c r="M48" i="1"/>
  <c r="M370" i="1"/>
  <c r="K370" i="1"/>
</calcChain>
</file>

<file path=xl/sharedStrings.xml><?xml version="1.0" encoding="utf-8"?>
<sst xmlns="http://schemas.openxmlformats.org/spreadsheetml/2006/main" count="693" uniqueCount="111">
  <si>
    <t>J/An</t>
  </si>
  <si>
    <t>N/A</t>
  </si>
  <si>
    <t>T</t>
  </si>
  <si>
    <t>CT / An&gt; 0.4</t>
  </si>
  <si>
    <t>RT/An&gt; 0.9</t>
  </si>
  <si>
    <t>Vac &gt; 0.9</t>
  </si>
  <si>
    <t>Total des deux</t>
  </si>
  <si>
    <t>JK &gt; 5</t>
  </si>
  <si>
    <t>Total CT et RT</t>
  </si>
  <si>
    <t>Vacances &gt; 90</t>
  </si>
  <si>
    <t xml:space="preserve">Commence </t>
  </si>
  <si>
    <t xml:space="preserve">avec </t>
  </si>
  <si>
    <t>hh</t>
  </si>
  <si>
    <t>100ème</t>
  </si>
  <si>
    <t>A enlever dans les heures et 100èmes</t>
  </si>
  <si>
    <t xml:space="preserve">Nb Heures </t>
  </si>
  <si>
    <t>Date de naissance</t>
  </si>
  <si>
    <t>Aujourd'hui</t>
  </si>
  <si>
    <t>Diff.</t>
  </si>
  <si>
    <t>Hello</t>
  </si>
  <si>
    <t>Ici vous pouvez calculer les jours qui seront enlevés suite à une maladie</t>
  </si>
  <si>
    <t xml:space="preserve">Vous aurez besoin de savoir combien de jours vous avez été malade dans l'année. </t>
  </si>
  <si>
    <t>Explication sur le PSN et où trouver les indications</t>
  </si>
  <si>
    <t>Colonne Mois</t>
  </si>
  <si>
    <t>Colonne Année</t>
  </si>
  <si>
    <t xml:space="preserve">Exemple </t>
  </si>
  <si>
    <t>Mémoire des absences</t>
  </si>
  <si>
    <t>=0 ce mois-ci</t>
  </si>
  <si>
    <t>= 2.26 jours dans l'année</t>
  </si>
  <si>
    <t>Quand le décompte commence?</t>
  </si>
  <si>
    <t>Vacances &gt; 90ème jour</t>
  </si>
  <si>
    <t>=0 pour l'année</t>
  </si>
  <si>
    <t>K &gt; 5 jours</t>
  </si>
  <si>
    <t>Le calcul se fait chaque mois avec le total des jours d'absence</t>
  </si>
  <si>
    <t>Ce mois-ci</t>
  </si>
  <si>
    <t>Déjà enlevé cette année</t>
  </si>
  <si>
    <t>A faire ce mois</t>
  </si>
  <si>
    <t>A faire depuis le début de l'année</t>
  </si>
  <si>
    <t>Total fait ce mois</t>
  </si>
  <si>
    <t>Total fait cette année</t>
  </si>
  <si>
    <t>A enlever suite décomte maladie</t>
  </si>
  <si>
    <t>Mois avant</t>
  </si>
  <si>
    <t>Ce mois</t>
  </si>
  <si>
    <t>Mois prochain</t>
  </si>
  <si>
    <t>Encore à prendre</t>
  </si>
  <si>
    <t>Déjà pris</t>
  </si>
  <si>
    <t>Au 31.12.xxxx</t>
  </si>
  <si>
    <t>Le total</t>
  </si>
  <si>
    <t>doit faire 115</t>
  </si>
  <si>
    <t xml:space="preserve">Si &lt; = CTS sur </t>
  </si>
  <si>
    <t>janvier suivant</t>
  </si>
  <si>
    <t>Exemple</t>
  </si>
  <si>
    <t>Total = 112</t>
  </si>
  <si>
    <t>115-112</t>
  </si>
  <si>
    <t>=3</t>
  </si>
  <si>
    <t>CTS = 3x8h20</t>
  </si>
  <si>
    <t>= 24h60</t>
  </si>
  <si>
    <t>Pour calculer vos jours de maladie, vous avez besoin de ces données</t>
  </si>
  <si>
    <t>Entrez vos données</t>
  </si>
  <si>
    <t>Base d'absence pour réductions vacances:</t>
  </si>
  <si>
    <t>Chiffre sous année du PSN mois précédent</t>
  </si>
  <si>
    <t>Infos</t>
  </si>
  <si>
    <t>Base d'absence pour réductions RT/CT:</t>
  </si>
  <si>
    <t>Résultat du calcul automatique:</t>
  </si>
  <si>
    <t>Nombre de jours de maladie pour le calcul:</t>
  </si>
  <si>
    <t>Réduction vacances cause absence:</t>
  </si>
  <si>
    <t>Réduction RT cause absence:</t>
  </si>
  <si>
    <t>Réducttion CT cause absence:</t>
  </si>
  <si>
    <t>Réductions</t>
  </si>
  <si>
    <t>Total RT</t>
  </si>
  <si>
    <t>Total CT</t>
  </si>
  <si>
    <t>Total Vacances</t>
  </si>
  <si>
    <t>Moins jours déjà enlevés selon PSN</t>
  </si>
  <si>
    <t>Informations sur l'année selon date du jour</t>
  </si>
  <si>
    <t>Nombre de jours</t>
  </si>
  <si>
    <t>Nombre de samedi</t>
  </si>
  <si>
    <t>Nombre d'heures à faire</t>
  </si>
  <si>
    <t>Droit vacances</t>
  </si>
  <si>
    <t>jours</t>
  </si>
  <si>
    <t>samedi</t>
  </si>
  <si>
    <t>Limites décomtes</t>
  </si>
  <si>
    <t>RT/CT &gt;</t>
  </si>
  <si>
    <t>Vacances &gt;</t>
  </si>
  <si>
    <t>Droit en CT</t>
  </si>
  <si>
    <t>Droit en RT</t>
  </si>
  <si>
    <t>Limites arrondi calcul</t>
  </si>
  <si>
    <t>CT &gt;</t>
  </si>
  <si>
    <t>RT &gt;</t>
  </si>
  <si>
    <t>CT</t>
  </si>
  <si>
    <t>RT</t>
  </si>
  <si>
    <t>Vac</t>
  </si>
  <si>
    <t>Total</t>
  </si>
  <si>
    <t>A enlever prochain PSN</t>
  </si>
  <si>
    <t>*=Remplir obligatoirement</t>
  </si>
  <si>
    <t>*De PSN</t>
  </si>
  <si>
    <t>*jours</t>
  </si>
  <si>
    <t>*Nouveaux jours</t>
  </si>
  <si>
    <t>Total anciens et nouveaux</t>
  </si>
  <si>
    <t>Jours moyenne</t>
  </si>
  <si>
    <t>h:100èmes</t>
  </si>
  <si>
    <t>Total RT et CT à oter en h et 100èmes</t>
  </si>
  <si>
    <t>Retour au calcul</t>
  </si>
  <si>
    <t>Jours</t>
  </si>
  <si>
    <t>minutes</t>
  </si>
  <si>
    <t>Vacances</t>
  </si>
  <si>
    <t>Tableau des réductions jour par jour</t>
  </si>
  <si>
    <t>Jours de travail</t>
  </si>
  <si>
    <t>*Date du jour:</t>
  </si>
  <si>
    <t>*Votre date de naissance:</t>
  </si>
  <si>
    <t xml:space="preserve">*jours </t>
  </si>
  <si>
    <r>
      <t xml:space="preserve">La partie qui nous intéresse est ici </t>
    </r>
    <r>
      <rPr>
        <sz val="11"/>
        <color rgb="FFFF0000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</si>
</sst>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C_H_F_-;\-* #,##0.00\ _C_H_F_-;_-* &quot;-&quot;??\ _C_H_F_-;_-@_-"/>
    <numFmt numFmtId="164" formatCode="_-* #,##0\ _C_H_F_-;\-* #,##0\ _C_H_F_-;_-* &quot;-&quot;??\ _C_H_F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164" fontId="0" fillId="2" borderId="0" xfId="1" applyNumberFormat="1" applyFont="1" applyFill="1"/>
    <xf numFmtId="1" fontId="0" fillId="0" borderId="0" xfId="0" applyNumberFormat="1"/>
    <xf numFmtId="0" fontId="0" fillId="5" borderId="0" xfId="0" applyFill="1"/>
    <xf numFmtId="14" fontId="0" fillId="0" borderId="0" xfId="0" applyNumberFormat="1"/>
    <xf numFmtId="0" fontId="2" fillId="2" borderId="0" xfId="0" applyFont="1" applyFill="1"/>
    <xf numFmtId="0" fontId="0" fillId="0" borderId="0" xfId="0" quotePrefix="1"/>
    <xf numFmtId="0" fontId="2" fillId="0" borderId="0" xfId="0" applyFont="1"/>
    <xf numFmtId="0" fontId="0" fillId="6" borderId="0" xfId="0" applyFill="1"/>
    <xf numFmtId="0" fontId="0" fillId="7" borderId="0" xfId="0" applyFill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0" xfId="2"/>
    <xf numFmtId="0" fontId="5" fillId="0" borderId="0" xfId="0" applyFont="1"/>
    <xf numFmtId="0" fontId="0" fillId="0" borderId="0" xfId="0" applyProtection="1">
      <protection locked="0"/>
    </xf>
    <xf numFmtId="0" fontId="0" fillId="3" borderId="8" xfId="0" applyFill="1" applyBorder="1" applyProtection="1">
      <protection locked="0"/>
    </xf>
    <xf numFmtId="0" fontId="0" fillId="10" borderId="0" xfId="0" applyFill="1" applyAlignment="1">
      <alignment horizontal="right"/>
    </xf>
    <xf numFmtId="0" fontId="0" fillId="10" borderId="0" xfId="0" applyFill="1"/>
    <xf numFmtId="0" fontId="7" fillId="3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10" borderId="10" xfId="0" quotePrefix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6" fillId="0" borderId="2" xfId="0" applyFont="1" applyBorder="1"/>
    <xf numFmtId="0" fontId="0" fillId="0" borderId="17" xfId="0" applyBorder="1" applyAlignment="1">
      <alignment horizontal="right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right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0" fontId="5" fillId="3" borderId="0" xfId="0" applyFont="1" applyFill="1"/>
    <xf numFmtId="0" fontId="4" fillId="5" borderId="0" xfId="2" applyFill="1"/>
    <xf numFmtId="164" fontId="0" fillId="2" borderId="15" xfId="1" applyNumberFormat="1" applyFont="1" applyFill="1" applyBorder="1"/>
    <xf numFmtId="0" fontId="0" fillId="3" borderId="22" xfId="0" applyFill="1" applyBorder="1"/>
    <xf numFmtId="1" fontId="0" fillId="0" borderId="15" xfId="0" applyNumberFormat="1" applyBorder="1"/>
    <xf numFmtId="164" fontId="8" fillId="2" borderId="0" xfId="1" applyNumberFormat="1" applyFont="1" applyFill="1"/>
    <xf numFmtId="0" fontId="7" fillId="0" borderId="16" xfId="0" applyFont="1" applyBorder="1"/>
    <xf numFmtId="0" fontId="0" fillId="0" borderId="16" xfId="0" applyBorder="1"/>
    <xf numFmtId="0" fontId="7" fillId="11" borderId="16" xfId="0" applyFont="1" applyFill="1" applyBorder="1"/>
    <xf numFmtId="0" fontId="0" fillId="11" borderId="16" xfId="0" applyFill="1" applyBorder="1"/>
    <xf numFmtId="2" fontId="0" fillId="11" borderId="16" xfId="0" applyNumberFormat="1" applyFill="1" applyBorder="1"/>
    <xf numFmtId="0" fontId="0" fillId="12" borderId="16" xfId="0" applyFill="1" applyBorder="1"/>
    <xf numFmtId="0" fontId="7" fillId="9" borderId="16" xfId="0" applyFont="1" applyFill="1" applyBorder="1"/>
    <xf numFmtId="0" fontId="0" fillId="9" borderId="16" xfId="0" applyFill="1" applyBorder="1"/>
    <xf numFmtId="0" fontId="7" fillId="10" borderId="16" xfId="0" applyFont="1" applyFill="1" applyBorder="1"/>
    <xf numFmtId="0" fontId="0" fillId="10" borderId="16" xfId="0" applyFill="1" applyBorder="1"/>
    <xf numFmtId="0" fontId="0" fillId="13" borderId="3" xfId="0" applyFill="1" applyBorder="1"/>
    <xf numFmtId="0" fontId="0" fillId="13" borderId="7" xfId="0" applyFill="1" applyBorder="1" applyAlignment="1">
      <alignment horizontal="center"/>
    </xf>
    <xf numFmtId="0" fontId="9" fillId="0" borderId="16" xfId="0" applyFont="1" applyBorder="1"/>
    <xf numFmtId="14" fontId="2" fillId="2" borderId="1" xfId="0" applyNumberFormat="1" applyFont="1" applyFill="1" applyBorder="1" applyProtection="1"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D&#233;compte%20Jours%20K.xlsx#O&#249;_chiffr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20</xdr:row>
      <xdr:rowOff>85725</xdr:rowOff>
    </xdr:from>
    <xdr:to>
      <xdr:col>5</xdr:col>
      <xdr:colOff>676275</xdr:colOff>
      <xdr:row>20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BEC31AC8-1F84-4FAC-8429-3BA3395B47EE}"/>
            </a:ext>
          </a:extLst>
        </xdr:cNvPr>
        <xdr:cNvCxnSpPr/>
      </xdr:nvCxnSpPr>
      <xdr:spPr>
        <a:xfrm>
          <a:off x="5505450" y="4019550"/>
          <a:ext cx="1314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9525</xdr:rowOff>
    </xdr:from>
    <xdr:to>
      <xdr:col>3</xdr:col>
      <xdr:colOff>9525</xdr:colOff>
      <xdr:row>14</xdr:row>
      <xdr:rowOff>9525</xdr:rowOff>
    </xdr:to>
    <xdr:grpSp>
      <xdr:nvGrpSpPr>
        <xdr:cNvPr id="5" name="Grou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85C4C-5B1C-4738-8424-2DE6B98879AE}"/>
            </a:ext>
          </a:extLst>
        </xdr:cNvPr>
        <xdr:cNvGrpSpPr/>
      </xdr:nvGrpSpPr>
      <xdr:grpSpPr>
        <a:xfrm>
          <a:off x="3533775" y="1704975"/>
          <a:ext cx="752475" cy="962025"/>
          <a:chOff x="3533775" y="1704975"/>
          <a:chExt cx="752475" cy="9620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E7537F2-3DD8-40D7-96C5-572EDBB71A4C}"/>
              </a:ext>
            </a:extLst>
          </xdr:cNvPr>
          <xdr:cNvSpPr/>
        </xdr:nvSpPr>
        <xdr:spPr>
          <a:xfrm>
            <a:off x="3533775" y="1704975"/>
            <a:ext cx="752475" cy="962025"/>
          </a:xfrm>
          <a:prstGeom prst="rect">
            <a:avLst/>
          </a:prstGeom>
          <a:solidFill>
            <a:schemeClr val="accent6">
              <a:lumMod val="75000"/>
              <a:alpha val="1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88F9EF7-37EE-4220-9100-1BA3BBB32EC5}"/>
              </a:ext>
            </a:extLst>
          </xdr:cNvPr>
          <xdr:cNvSpPr txBox="1"/>
        </xdr:nvSpPr>
        <xdr:spPr>
          <a:xfrm>
            <a:off x="3924300" y="1800225"/>
            <a:ext cx="314325" cy="733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CH" sz="4000">
                <a:solidFill>
                  <a:schemeClr val="accent6">
                    <a:lumMod val="75000"/>
                  </a:schemeClr>
                </a:solidFill>
              </a:rPr>
              <a:t>?</a:t>
            </a:r>
            <a:endParaRPr lang="fr-CH" sz="1100">
              <a:solidFill>
                <a:schemeClr val="accent6">
                  <a:lumMod val="7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4</xdr:row>
      <xdr:rowOff>9525</xdr:rowOff>
    </xdr:from>
    <xdr:to>
      <xdr:col>4</xdr:col>
      <xdr:colOff>704850</xdr:colOff>
      <xdr:row>5</xdr:row>
      <xdr:rowOff>9525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256AD4F9-91BD-4703-B126-93BF72D81C36}"/>
            </a:ext>
          </a:extLst>
        </xdr:cNvPr>
        <xdr:cNvCxnSpPr/>
      </xdr:nvCxnSpPr>
      <xdr:spPr>
        <a:xfrm>
          <a:off x="3295650" y="771525"/>
          <a:ext cx="4572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3</xdr:row>
      <xdr:rowOff>161925</xdr:rowOff>
    </xdr:from>
    <xdr:to>
      <xdr:col>6</xdr:col>
      <xdr:colOff>628650</xdr:colOff>
      <xdr:row>5</xdr:row>
      <xdr:rowOff>38100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BBEFC52C-AC46-429E-BA23-BC52188937C5}"/>
            </a:ext>
          </a:extLst>
        </xdr:cNvPr>
        <xdr:cNvCxnSpPr/>
      </xdr:nvCxnSpPr>
      <xdr:spPr>
        <a:xfrm flipH="1">
          <a:off x="4819650" y="733425"/>
          <a:ext cx="3810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7</xdr:row>
      <xdr:rowOff>152400</xdr:rowOff>
    </xdr:from>
    <xdr:to>
      <xdr:col>6</xdr:col>
      <xdr:colOff>304800</xdr:colOff>
      <xdr:row>10</xdr:row>
      <xdr:rowOff>104775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4D54D62A-39A8-431D-9E0F-396B4507274E}"/>
            </a:ext>
          </a:extLst>
        </xdr:cNvPr>
        <xdr:cNvSpPr/>
      </xdr:nvSpPr>
      <xdr:spPr>
        <a:xfrm>
          <a:off x="4267200" y="1485900"/>
          <a:ext cx="609600" cy="523875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200025</xdr:colOff>
      <xdr:row>8</xdr:row>
      <xdr:rowOff>171451</xdr:rowOff>
    </xdr:from>
    <xdr:to>
      <xdr:col>5</xdr:col>
      <xdr:colOff>409575</xdr:colOff>
      <xdr:row>9</xdr:row>
      <xdr:rowOff>19050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E5E2E2C6-EE5E-4EEC-8E60-35BB2533BD61}"/>
            </a:ext>
          </a:extLst>
        </xdr:cNvPr>
        <xdr:cNvCxnSpPr/>
      </xdr:nvCxnSpPr>
      <xdr:spPr>
        <a:xfrm flipV="1">
          <a:off x="962025" y="1695451"/>
          <a:ext cx="3257550" cy="38099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38100</xdr:rowOff>
    </xdr:from>
    <xdr:to>
      <xdr:col>12</xdr:col>
      <xdr:colOff>723900</xdr:colOff>
      <xdr:row>37</xdr:row>
      <xdr:rowOff>76199</xdr:rowOff>
    </xdr:to>
    <xdr:grpSp>
      <xdr:nvGrpSpPr>
        <xdr:cNvPr id="42" name="Groupe 41">
          <a:extLst>
            <a:ext uri="{FF2B5EF4-FFF2-40B4-BE49-F238E27FC236}">
              <a16:creationId xmlns:a16="http://schemas.microsoft.com/office/drawing/2014/main" id="{DCBE00C3-83F2-451C-B4D7-C8885B70AA56}"/>
            </a:ext>
          </a:extLst>
        </xdr:cNvPr>
        <xdr:cNvGrpSpPr/>
      </xdr:nvGrpSpPr>
      <xdr:grpSpPr>
        <a:xfrm>
          <a:off x="0" y="800100"/>
          <a:ext cx="9867900" cy="6343649"/>
          <a:chOff x="0" y="800100"/>
          <a:chExt cx="9867900" cy="6343649"/>
        </a:xfrm>
      </xdr:grpSpPr>
      <xdr:grpSp>
        <xdr:nvGrpSpPr>
          <xdr:cNvPr id="25" name="Groupe 24">
            <a:extLst>
              <a:ext uri="{FF2B5EF4-FFF2-40B4-BE49-F238E27FC236}">
                <a16:creationId xmlns:a16="http://schemas.microsoft.com/office/drawing/2014/main" id="{28483CC1-6D13-4C70-96B0-68C70026C346}"/>
              </a:ext>
            </a:extLst>
          </xdr:cNvPr>
          <xdr:cNvGrpSpPr/>
        </xdr:nvGrpSpPr>
        <xdr:grpSpPr>
          <a:xfrm>
            <a:off x="923925" y="800100"/>
            <a:ext cx="8943975" cy="6343649"/>
            <a:chOff x="923925" y="800100"/>
            <a:chExt cx="8943975" cy="6324599"/>
          </a:xfrm>
        </xdr:grpSpPr>
        <xdr:pic>
          <xdr:nvPicPr>
            <xdr:cNvPr id="3" name="Image 2">
              <a:extLst>
                <a:ext uri="{FF2B5EF4-FFF2-40B4-BE49-F238E27FC236}">
                  <a16:creationId xmlns:a16="http://schemas.microsoft.com/office/drawing/2014/main" id="{EE67FB9F-089A-4724-8B2B-D788F6723F9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23925" y="800100"/>
              <a:ext cx="8259352" cy="6324599"/>
            </a:xfrm>
            <a:prstGeom prst="rect">
              <a:avLst/>
            </a:prstGeom>
          </xdr:spPr>
        </xdr:pic>
        <xdr:cxnSp macro="">
          <xdr:nvCxnSpPr>
            <xdr:cNvPr id="7" name="Connecteur droit avec flèche 6">
              <a:extLst>
                <a:ext uri="{FF2B5EF4-FFF2-40B4-BE49-F238E27FC236}">
                  <a16:creationId xmlns:a16="http://schemas.microsoft.com/office/drawing/2014/main" id="{2222523E-628E-43C2-96C9-80AF83D4E8B9}"/>
                </a:ext>
              </a:extLst>
            </xdr:cNvPr>
            <xdr:cNvCxnSpPr/>
          </xdr:nvCxnSpPr>
          <xdr:spPr>
            <a:xfrm flipV="1">
              <a:off x="9039225" y="4286250"/>
              <a:ext cx="828675" cy="9525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1" name="Connecteur droit avec flèche 10">
              <a:extLst>
                <a:ext uri="{FF2B5EF4-FFF2-40B4-BE49-F238E27FC236}">
                  <a16:creationId xmlns:a16="http://schemas.microsoft.com/office/drawing/2014/main" id="{269DDD08-E964-4AE8-95CC-2802AEB01599}"/>
                </a:ext>
              </a:extLst>
            </xdr:cNvPr>
            <xdr:cNvCxnSpPr/>
          </xdr:nvCxnSpPr>
          <xdr:spPr>
            <a:xfrm flipV="1">
              <a:off x="9029700" y="4476750"/>
              <a:ext cx="828675" cy="9525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2" name="Connecteur droit avec flèche 11">
              <a:extLst>
                <a:ext uri="{FF2B5EF4-FFF2-40B4-BE49-F238E27FC236}">
                  <a16:creationId xmlns:a16="http://schemas.microsoft.com/office/drawing/2014/main" id="{191570F7-0762-4985-9402-CCB8983A63EC}"/>
                </a:ext>
              </a:extLst>
            </xdr:cNvPr>
            <xdr:cNvCxnSpPr/>
          </xdr:nvCxnSpPr>
          <xdr:spPr>
            <a:xfrm flipV="1">
              <a:off x="9020175" y="4657725"/>
              <a:ext cx="847725" cy="10477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8" name="Connecteur : en angle 17">
              <a:extLst>
                <a:ext uri="{FF2B5EF4-FFF2-40B4-BE49-F238E27FC236}">
                  <a16:creationId xmlns:a16="http://schemas.microsoft.com/office/drawing/2014/main" id="{01161115-1E1F-4C14-BE7D-FCC80EE23C3D}"/>
                </a:ext>
              </a:extLst>
            </xdr:cNvPr>
            <xdr:cNvCxnSpPr/>
          </xdr:nvCxnSpPr>
          <xdr:spPr>
            <a:xfrm rot="16200000" flipH="1">
              <a:off x="7567612" y="2728912"/>
              <a:ext cx="2686050" cy="1228725"/>
            </a:xfrm>
            <a:prstGeom prst="bentConnector3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" name="Accolade ouvrante 20">
              <a:extLst>
                <a:ext uri="{FF2B5EF4-FFF2-40B4-BE49-F238E27FC236}">
                  <a16:creationId xmlns:a16="http://schemas.microsoft.com/office/drawing/2014/main" id="{7802E063-0A12-4597-A1E8-4B10642898D8}"/>
                </a:ext>
              </a:extLst>
            </xdr:cNvPr>
            <xdr:cNvSpPr/>
          </xdr:nvSpPr>
          <xdr:spPr>
            <a:xfrm>
              <a:off x="7562850" y="4391025"/>
              <a:ext cx="47625" cy="219075"/>
            </a:xfrm>
            <a:prstGeom prst="leftBrac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fr-CH" sz="1100"/>
            </a:p>
          </xdr:txBody>
        </xdr:sp>
        <xdr:cxnSp macro="">
          <xdr:nvCxnSpPr>
            <xdr:cNvPr id="23" name="Connecteur droit avec flèche 22">
              <a:extLst>
                <a:ext uri="{FF2B5EF4-FFF2-40B4-BE49-F238E27FC236}">
                  <a16:creationId xmlns:a16="http://schemas.microsoft.com/office/drawing/2014/main" id="{B1CA2D30-3DC9-499A-AA18-6F50B06C53D7}"/>
                </a:ext>
              </a:extLst>
            </xdr:cNvPr>
            <xdr:cNvCxnSpPr/>
          </xdr:nvCxnSpPr>
          <xdr:spPr>
            <a:xfrm flipH="1">
              <a:off x="4124325" y="4505325"/>
              <a:ext cx="3333751" cy="6667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2989B003-90FB-42A1-87E8-D9AB808F3D60}"/>
              </a:ext>
            </a:extLst>
          </xdr:cNvPr>
          <xdr:cNvSpPr/>
        </xdr:nvSpPr>
        <xdr:spPr>
          <a:xfrm>
            <a:off x="0" y="1247775"/>
            <a:ext cx="952500" cy="2266950"/>
          </a:xfrm>
          <a:prstGeom prst="rect">
            <a:avLst/>
          </a:prstGeom>
          <a:noFill/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  <xdr:twoCellAnchor>
    <xdr:from>
      <xdr:col>11</xdr:col>
      <xdr:colOff>85725</xdr:colOff>
      <xdr:row>5</xdr:row>
      <xdr:rowOff>171450</xdr:rowOff>
    </xdr:from>
    <xdr:to>
      <xdr:col>12</xdr:col>
      <xdr:colOff>28575</xdr:colOff>
      <xdr:row>11</xdr:row>
      <xdr:rowOff>66676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608BB5CF-E551-4F0D-BB84-8446D73226BF}"/>
            </a:ext>
          </a:extLst>
        </xdr:cNvPr>
        <xdr:cNvSpPr/>
      </xdr:nvSpPr>
      <xdr:spPr>
        <a:xfrm>
          <a:off x="8467725" y="1123950"/>
          <a:ext cx="704850" cy="1038226"/>
        </a:xfrm>
        <a:prstGeom prst="ellipse">
          <a:avLst/>
        </a:prstGeom>
        <a:noFill/>
        <a:ln w="38100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687352</xdr:colOff>
      <xdr:row>10</xdr:row>
      <xdr:rowOff>105131</xdr:rowOff>
    </xdr:from>
    <xdr:to>
      <xdr:col>13</xdr:col>
      <xdr:colOff>142875</xdr:colOff>
      <xdr:row>13</xdr:row>
      <xdr:rowOff>123825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1B636C8D-1D16-4DDA-B873-2FAE87099C86}"/>
            </a:ext>
          </a:extLst>
        </xdr:cNvPr>
        <xdr:cNvCxnSpPr>
          <a:stCxn id="36" idx="5"/>
        </xdr:cNvCxnSpPr>
      </xdr:nvCxnSpPr>
      <xdr:spPr>
        <a:xfrm>
          <a:off x="9069352" y="2010131"/>
          <a:ext cx="979523" cy="590194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&#233;compte%20Jours%20K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D&#233;compte%20Jours%20K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D&#233;compte%20Jours%20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87DE-2865-47AF-8637-912E65D4EE34}">
  <dimension ref="A1:P21"/>
  <sheetViews>
    <sheetView tabSelected="1" workbookViewId="0">
      <selection activeCell="B26" sqref="B26"/>
    </sheetView>
  </sheetViews>
  <sheetFormatPr baseColWidth="10" defaultRowHeight="15" x14ac:dyDescent="0.25"/>
  <cols>
    <col min="1" max="1" width="41.28515625" customWidth="1"/>
    <col min="4" max="4" width="16.5703125" customWidth="1"/>
    <col min="12" max="12" width="16.5703125" customWidth="1"/>
    <col min="13" max="16" width="0" hidden="1" customWidth="1"/>
  </cols>
  <sheetData>
    <row r="1" spans="1:16" x14ac:dyDescent="0.25">
      <c r="A1" t="s">
        <v>19</v>
      </c>
    </row>
    <row r="2" spans="1:16" ht="6.75" customHeight="1" x14ac:dyDescent="0.25"/>
    <row r="3" spans="1:16" x14ac:dyDescent="0.25">
      <c r="A3" t="s">
        <v>20</v>
      </c>
    </row>
    <row r="4" spans="1:16" x14ac:dyDescent="0.25">
      <c r="A4" s="25" t="s">
        <v>21</v>
      </c>
      <c r="B4" s="25"/>
      <c r="C4" s="25"/>
      <c r="D4" s="25"/>
      <c r="E4" s="25"/>
      <c r="F4" s="25"/>
      <c r="G4" s="25"/>
    </row>
    <row r="5" spans="1:16" ht="15.75" thickBot="1" x14ac:dyDescent="0.3">
      <c r="M5" t="s">
        <v>89</v>
      </c>
      <c r="N5" t="s">
        <v>88</v>
      </c>
      <c r="O5" t="s">
        <v>90</v>
      </c>
    </row>
    <row r="6" spans="1:16" ht="19.5" thickBot="1" x14ac:dyDescent="0.35">
      <c r="A6" s="26" t="s">
        <v>58</v>
      </c>
      <c r="C6" t="s">
        <v>61</v>
      </c>
      <c r="F6" s="73" t="s">
        <v>73</v>
      </c>
      <c r="G6" s="73"/>
      <c r="H6" s="73"/>
      <c r="I6" s="73"/>
      <c r="J6" s="61">
        <f ca="1">YEAR(B7)</f>
        <v>2018</v>
      </c>
      <c r="K6" s="62"/>
      <c r="L6" s="71" t="s">
        <v>106</v>
      </c>
      <c r="M6">
        <f>+B16+B11</f>
        <v>2</v>
      </c>
      <c r="N6">
        <f>+B16+B11</f>
        <v>2</v>
      </c>
      <c r="O6">
        <f>+B16+B10</f>
        <v>2</v>
      </c>
      <c r="P6" t="s">
        <v>91</v>
      </c>
    </row>
    <row r="7" spans="1:16" ht="15.75" thickBot="1" x14ac:dyDescent="0.3">
      <c r="A7" s="45" t="s">
        <v>107</v>
      </c>
      <c r="B7" s="74">
        <f ca="1">TODAY()</f>
        <v>43449</v>
      </c>
      <c r="C7" s="12" t="s">
        <v>93</v>
      </c>
      <c r="F7" s="62"/>
      <c r="G7" s="62"/>
      <c r="H7" s="63" t="s">
        <v>74</v>
      </c>
      <c r="I7" s="63"/>
      <c r="J7" s="64">
        <f ca="1">Calcul!P3</f>
        <v>365</v>
      </c>
      <c r="K7" s="64" t="s">
        <v>78</v>
      </c>
      <c r="L7" s="72">
        <f ca="1">+J7-J10-J11-J12</f>
        <v>225</v>
      </c>
      <c r="M7">
        <f ca="1">+M6*J12/J7</f>
        <v>0.34520547945205482</v>
      </c>
      <c r="N7">
        <f ca="1">+N6*J11/J7</f>
        <v>0.28493150684931506</v>
      </c>
      <c r="O7">
        <f ca="1">+J10*O6/J7</f>
        <v>0.13698630136986301</v>
      </c>
    </row>
    <row r="8" spans="1:16" ht="15.75" thickBot="1" x14ac:dyDescent="0.3">
      <c r="A8" s="45" t="s">
        <v>108</v>
      </c>
      <c r="B8" s="74">
        <v>25665</v>
      </c>
      <c r="C8" s="12" t="s">
        <v>93</v>
      </c>
      <c r="F8" s="66" t="s">
        <v>98</v>
      </c>
      <c r="G8" s="66"/>
      <c r="H8" s="63" t="s">
        <v>75</v>
      </c>
      <c r="I8" s="63"/>
      <c r="J8" s="64">
        <f ca="1">Calcul!R3</f>
        <v>52</v>
      </c>
      <c r="K8" s="64" t="s">
        <v>79</v>
      </c>
      <c r="L8" s="17"/>
      <c r="M8">
        <f ca="1">QUOTIENT(M7,1)</f>
        <v>0</v>
      </c>
      <c r="N8">
        <f ca="1">IF(MOD(N7,1)&gt;J15,QUOTIENT(N7,1)+1,QUOTIENT(N7,1))</f>
        <v>0</v>
      </c>
      <c r="O8">
        <f ca="1">QUOTIENT(O7,1)</f>
        <v>0</v>
      </c>
    </row>
    <row r="9" spans="1:16" x14ac:dyDescent="0.25">
      <c r="A9" s="46" t="s">
        <v>60</v>
      </c>
      <c r="B9" s="28" t="s">
        <v>94</v>
      </c>
      <c r="F9" s="66">
        <v>8.1999999999999993</v>
      </c>
      <c r="G9" s="66"/>
      <c r="H9" s="63" t="s">
        <v>76</v>
      </c>
      <c r="I9" s="63"/>
      <c r="J9" s="65">
        <f ca="1">Calcul!R5</f>
        <v>2050</v>
      </c>
      <c r="K9" s="64" t="s">
        <v>99</v>
      </c>
      <c r="L9" s="17"/>
    </row>
    <row r="10" spans="1:16" x14ac:dyDescent="0.25">
      <c r="A10" s="47" t="s">
        <v>59</v>
      </c>
      <c r="B10" s="48">
        <v>0</v>
      </c>
      <c r="C10" t="s">
        <v>109</v>
      </c>
      <c r="F10" s="66" t="s">
        <v>99</v>
      </c>
      <c r="G10" s="66"/>
      <c r="H10" s="67" t="s">
        <v>77</v>
      </c>
      <c r="I10" s="68"/>
      <c r="J10" s="68">
        <f ca="1">Calcul!B4</f>
        <v>25</v>
      </c>
      <c r="K10" s="68" t="s">
        <v>78</v>
      </c>
      <c r="L10" s="17"/>
    </row>
    <row r="11" spans="1:16" x14ac:dyDescent="0.25">
      <c r="A11" s="47" t="s">
        <v>62</v>
      </c>
      <c r="B11" s="48">
        <v>0</v>
      </c>
      <c r="C11" t="s">
        <v>95</v>
      </c>
      <c r="F11" s="62"/>
      <c r="G11" s="62"/>
      <c r="H11" s="67" t="s">
        <v>83</v>
      </c>
      <c r="I11" s="68"/>
      <c r="J11" s="68">
        <f ca="1">Calcul!B2</f>
        <v>52</v>
      </c>
      <c r="K11" s="68" t="s">
        <v>78</v>
      </c>
      <c r="L11" s="17"/>
    </row>
    <row r="12" spans="1:16" x14ac:dyDescent="0.25">
      <c r="A12" s="47" t="s">
        <v>65</v>
      </c>
      <c r="B12" s="48">
        <v>0</v>
      </c>
      <c r="C12" t="s">
        <v>95</v>
      </c>
      <c r="F12" s="62"/>
      <c r="G12" s="62"/>
      <c r="H12" s="67" t="s">
        <v>84</v>
      </c>
      <c r="I12" s="68"/>
      <c r="J12" s="68">
        <f>Calcul!B3</f>
        <v>63</v>
      </c>
      <c r="K12" s="68" t="s">
        <v>78</v>
      </c>
      <c r="L12" s="17"/>
    </row>
    <row r="13" spans="1:16" x14ac:dyDescent="0.25">
      <c r="A13" s="47" t="s">
        <v>66</v>
      </c>
      <c r="B13" s="48">
        <v>0</v>
      </c>
      <c r="C13" t="s">
        <v>95</v>
      </c>
      <c r="F13" s="69" t="s">
        <v>80</v>
      </c>
      <c r="G13" s="69"/>
      <c r="H13" s="69" t="s">
        <v>81</v>
      </c>
      <c r="I13" s="69"/>
      <c r="J13" s="70">
        <v>5</v>
      </c>
      <c r="K13" s="70" t="s">
        <v>78</v>
      </c>
      <c r="L13" s="17"/>
    </row>
    <row r="14" spans="1:16" ht="15.75" thickBot="1" x14ac:dyDescent="0.3">
      <c r="A14" s="49" t="s">
        <v>67</v>
      </c>
      <c r="B14" s="50">
        <v>0</v>
      </c>
      <c r="C14" t="s">
        <v>95</v>
      </c>
      <c r="F14" s="69" t="s">
        <v>80</v>
      </c>
      <c r="G14" s="69"/>
      <c r="H14" s="69" t="s">
        <v>82</v>
      </c>
      <c r="I14" s="69"/>
      <c r="J14" s="70">
        <v>90</v>
      </c>
      <c r="K14" s="70" t="s">
        <v>78</v>
      </c>
      <c r="L14" s="17"/>
    </row>
    <row r="15" spans="1:16" ht="15.75" thickBot="1" x14ac:dyDescent="0.3">
      <c r="B15" s="27"/>
      <c r="F15" s="69" t="s">
        <v>85</v>
      </c>
      <c r="G15" s="70"/>
      <c r="H15" s="69" t="s">
        <v>86</v>
      </c>
      <c r="I15" s="70"/>
      <c r="J15" s="70">
        <v>0.49</v>
      </c>
      <c r="K15" s="70"/>
      <c r="L15" s="17"/>
    </row>
    <row r="16" spans="1:16" ht="15.75" thickBot="1" x14ac:dyDescent="0.3">
      <c r="A16" t="s">
        <v>64</v>
      </c>
      <c r="B16" s="44">
        <v>2</v>
      </c>
      <c r="C16" t="s">
        <v>96</v>
      </c>
      <c r="F16" s="69" t="s">
        <v>85</v>
      </c>
      <c r="G16" s="70"/>
      <c r="H16" s="69" t="s">
        <v>87</v>
      </c>
      <c r="I16" s="70"/>
      <c r="J16" s="70">
        <v>0.99</v>
      </c>
      <c r="K16" s="70"/>
      <c r="L16" s="18"/>
    </row>
    <row r="17" spans="1:10" ht="15.75" thickBot="1" x14ac:dyDescent="0.3">
      <c r="B17" t="s">
        <v>68</v>
      </c>
    </row>
    <row r="18" spans="1:10" x14ac:dyDescent="0.25">
      <c r="B18" s="33" t="s">
        <v>69</v>
      </c>
      <c r="C18" s="34" t="s">
        <v>70</v>
      </c>
      <c r="D18" s="16" t="s">
        <v>71</v>
      </c>
    </row>
    <row r="19" spans="1:10" x14ac:dyDescent="0.25">
      <c r="A19" s="29" t="s">
        <v>63</v>
      </c>
      <c r="B19" s="35">
        <f>IF(M6&gt;J13,M8,0)</f>
        <v>0</v>
      </c>
      <c r="C19" s="36">
        <f>IF(N6&gt;J13,N8,0)</f>
        <v>0</v>
      </c>
      <c r="D19" s="37">
        <f>IF(O6&gt;J14,O8,0)</f>
        <v>0</v>
      </c>
      <c r="E19" s="30" t="s">
        <v>97</v>
      </c>
      <c r="F19" s="30"/>
    </row>
    <row r="20" spans="1:10" ht="15.75" thickBot="1" x14ac:dyDescent="0.3">
      <c r="A20" s="31" t="s">
        <v>72</v>
      </c>
      <c r="B20" s="38">
        <f>B13</f>
        <v>0</v>
      </c>
      <c r="C20" s="39">
        <f>B14</f>
        <v>0</v>
      </c>
      <c r="D20" s="40">
        <f>B12</f>
        <v>0</v>
      </c>
    </row>
    <row r="21" spans="1:10" ht="15.75" thickBot="1" x14ac:dyDescent="0.3">
      <c r="A21" s="32" t="s">
        <v>92</v>
      </c>
      <c r="B21" s="41">
        <f>+B19-B20</f>
        <v>0</v>
      </c>
      <c r="C21" s="42">
        <f t="shared" ref="C21:D21" si="0">+C19-C20</f>
        <v>0</v>
      </c>
      <c r="D21" s="43">
        <f t="shared" si="0"/>
        <v>0</v>
      </c>
      <c r="G21" s="51" t="s">
        <v>100</v>
      </c>
      <c r="H21" s="52"/>
      <c r="I21" s="52"/>
      <c r="J21" s="54">
        <f>(B21+C21)*F9</f>
        <v>0</v>
      </c>
    </row>
  </sheetData>
  <sheetProtection algorithmName="SHA-512" hashValue="I/f+R+sZyi1UKpgPh8GCy6KX1ZoNy18fH5SQxFwp/MZHZVlTHlYJ4QcloKheVQLnPH7tTYlXhbYexuNo/SxGOw==" saltValue="e7TWJnLGgvgoqPtO1OBF5A==" spinCount="100000" sheet="1" objects="1" scenarios="1"/>
  <dataValidations count="1">
    <dataValidation type="whole" allowBlank="1" showInputMessage="1" showErrorMessage="1" sqref="B10:B16" xr:uid="{BE4568CA-746C-4530-BAC5-2EF7288275A9}">
      <formula1>0</formula1>
      <formula2>366</formula2>
    </dataValidation>
  </dataValidations>
  <hyperlinks>
    <hyperlink ref="A4:G4" r:id="rId1" location="PSN???" display="Vous aurez besoin de savoir combien de jours vous avez été malade dans l'année. " xr:uid="{ACAB2D0E-B579-4D21-A9ED-F0A27C0DCC53}"/>
  </hyperlinks>
  <pageMargins left="0.7" right="0.7" top="0.75" bottom="0.75" header="0.3" footer="0.3"/>
  <pageSetup paperSize="9" orientation="portrait" r:id="rId2"/>
  <ignoredErrors>
    <ignoredError sqref="B7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1"/>
  <sheetViews>
    <sheetView workbookViewId="0"/>
  </sheetViews>
  <sheetFormatPr baseColWidth="10" defaultRowHeight="15" x14ac:dyDescent="0.25"/>
  <cols>
    <col min="1" max="1" width="13" customWidth="1"/>
    <col min="3" max="3" width="11.42578125" style="1" hidden="1" customWidth="1"/>
    <col min="4" max="4" width="11.42578125" style="3" hidden="1" customWidth="1"/>
    <col min="5" max="5" width="11.42578125" style="6" hidden="1" customWidth="1"/>
    <col min="6" max="6" width="12.85546875" style="7" bestFit="1" customWidth="1"/>
    <col min="7" max="7" width="11.42578125" style="3"/>
    <col min="8" max="8" width="9" style="5" customWidth="1"/>
    <col min="9" max="9" width="11.42578125" style="8"/>
    <col min="11" max="13" width="11.42578125" style="9"/>
  </cols>
  <sheetData>
    <row r="1" spans="1:18" ht="21" x14ac:dyDescent="0.45">
      <c r="A1" t="s">
        <v>0</v>
      </c>
      <c r="B1">
        <f ca="1">P3</f>
        <v>365</v>
      </c>
      <c r="F1" s="60" t="s">
        <v>105</v>
      </c>
      <c r="G1" s="55"/>
      <c r="H1" s="6"/>
      <c r="J1" s="25" t="s">
        <v>101</v>
      </c>
      <c r="K1" s="56"/>
      <c r="P1">
        <f ca="1">'Vos données'!J6</f>
        <v>2018</v>
      </c>
    </row>
    <row r="2" spans="1:18" x14ac:dyDescent="0.25">
      <c r="A2" t="s">
        <v>10</v>
      </c>
      <c r="B2" s="1">
        <f ca="1">R3</f>
        <v>52</v>
      </c>
      <c r="C2" s="1" t="s">
        <v>3</v>
      </c>
      <c r="F2" s="7" t="s">
        <v>3</v>
      </c>
      <c r="H2" s="6"/>
      <c r="P2" s="10">
        <f ca="1">DATE(P1,1,1)</f>
        <v>43101</v>
      </c>
      <c r="Q2" s="10">
        <f ca="1">DATE(P1+1,1,1)</f>
        <v>43466</v>
      </c>
    </row>
    <row r="3" spans="1:18" x14ac:dyDescent="0.25">
      <c r="A3" t="s">
        <v>11</v>
      </c>
      <c r="B3" s="3">
        <v>63</v>
      </c>
      <c r="D3" s="3" t="s">
        <v>4</v>
      </c>
      <c r="G3" s="3" t="s">
        <v>4</v>
      </c>
      <c r="H3" s="6"/>
      <c r="P3">
        <f ca="1">_xlfn.DAYS(Q2,P2)</f>
        <v>365</v>
      </c>
      <c r="Q3">
        <f ca="1">NETWORKDAYS.INTL(P2,Q2-1,17)</f>
        <v>313</v>
      </c>
      <c r="R3">
        <f ca="1">+P3-Q3</f>
        <v>52</v>
      </c>
    </row>
    <row r="4" spans="1:18" x14ac:dyDescent="0.25">
      <c r="A4" t="s">
        <v>9</v>
      </c>
      <c r="B4" s="5">
        <f ca="1">IF(R11&gt;59,7*5,IF(R11&gt;49,6*5,IF(R11&lt;21,6*5,5*5)))</f>
        <v>25</v>
      </c>
      <c r="E4" s="6" t="s">
        <v>5</v>
      </c>
      <c r="H4" s="6" t="s">
        <v>5</v>
      </c>
    </row>
    <row r="5" spans="1:18" x14ac:dyDescent="0.25">
      <c r="A5" t="s">
        <v>7</v>
      </c>
      <c r="B5">
        <v>1</v>
      </c>
      <c r="C5" s="2" t="s">
        <v>1</v>
      </c>
      <c r="D5" s="4" t="s">
        <v>1</v>
      </c>
      <c r="E5" s="6" t="s">
        <v>1</v>
      </c>
      <c r="F5" s="7" t="s">
        <v>1</v>
      </c>
      <c r="G5" s="4" t="s">
        <v>1</v>
      </c>
      <c r="H5" s="6" t="s">
        <v>1</v>
      </c>
      <c r="P5" t="s">
        <v>15</v>
      </c>
      <c r="Q5">
        <f ca="1">+P3-R3-B3</f>
        <v>250</v>
      </c>
      <c r="R5">
        <f ca="1">+Q5*8.2</f>
        <v>2050</v>
      </c>
    </row>
    <row r="6" spans="1:18" x14ac:dyDescent="0.25">
      <c r="B6">
        <f>+B5+1</f>
        <v>2</v>
      </c>
      <c r="C6" s="2" t="s">
        <v>1</v>
      </c>
      <c r="D6" s="4" t="s">
        <v>1</v>
      </c>
      <c r="E6" s="6" t="s">
        <v>1</v>
      </c>
      <c r="F6" s="7" t="s">
        <v>1</v>
      </c>
      <c r="G6" s="4" t="s">
        <v>1</v>
      </c>
      <c r="H6" s="6" t="s">
        <v>1</v>
      </c>
      <c r="K6" s="9" t="s">
        <v>14</v>
      </c>
    </row>
    <row r="7" spans="1:18" x14ac:dyDescent="0.25">
      <c r="B7">
        <f t="shared" ref="B7:B70" si="0">+B6+1</f>
        <v>3</v>
      </c>
      <c r="C7" s="2" t="s">
        <v>1</v>
      </c>
      <c r="D7" s="4" t="s">
        <v>1</v>
      </c>
      <c r="E7" s="6" t="s">
        <v>1</v>
      </c>
      <c r="F7" s="7" t="s">
        <v>1</v>
      </c>
      <c r="G7" s="4" t="s">
        <v>1</v>
      </c>
      <c r="H7" s="6" t="s">
        <v>1</v>
      </c>
    </row>
    <row r="8" spans="1:18" x14ac:dyDescent="0.25">
      <c r="B8">
        <f t="shared" si="0"/>
        <v>4</v>
      </c>
      <c r="C8" s="2" t="s">
        <v>1</v>
      </c>
      <c r="D8" s="4" t="s">
        <v>1</v>
      </c>
      <c r="E8" s="6" t="s">
        <v>1</v>
      </c>
      <c r="F8" s="7" t="s">
        <v>1</v>
      </c>
      <c r="G8" s="4" t="s">
        <v>1</v>
      </c>
      <c r="H8" s="6" t="s">
        <v>1</v>
      </c>
      <c r="L8" s="9">
        <v>492</v>
      </c>
      <c r="P8" t="s">
        <v>17</v>
      </c>
      <c r="Q8" s="10">
        <f ca="1">'Vos données'!B7</f>
        <v>43449</v>
      </c>
      <c r="R8">
        <f ca="1">YEAR(Q8)</f>
        <v>2018</v>
      </c>
    </row>
    <row r="9" spans="1:18" x14ac:dyDescent="0.25">
      <c r="B9">
        <f t="shared" si="0"/>
        <v>5</v>
      </c>
      <c r="C9" s="2" t="s">
        <v>1</v>
      </c>
      <c r="D9" s="4" t="s">
        <v>1</v>
      </c>
      <c r="E9" s="6" t="s">
        <v>1</v>
      </c>
      <c r="F9" s="7" t="s">
        <v>1</v>
      </c>
      <c r="G9" s="4" t="s">
        <v>1</v>
      </c>
      <c r="H9" s="6" t="s">
        <v>1</v>
      </c>
      <c r="I9" s="8" t="s">
        <v>8</v>
      </c>
      <c r="K9" s="9" t="s">
        <v>12</v>
      </c>
      <c r="L9" s="9" t="s">
        <v>103</v>
      </c>
      <c r="M9" s="9" t="s">
        <v>13</v>
      </c>
      <c r="P9" s="1" t="s">
        <v>16</v>
      </c>
      <c r="Q9" s="1"/>
    </row>
    <row r="10" spans="1:18" x14ac:dyDescent="0.25">
      <c r="B10">
        <f t="shared" si="0"/>
        <v>6</v>
      </c>
      <c r="C10" s="2">
        <f ca="1">+$B$2*B10/$B$1</f>
        <v>0.85479452054794525</v>
      </c>
      <c r="D10" s="4">
        <f ca="1">+$B$3*B10/$B$1</f>
        <v>1.0356164383561643</v>
      </c>
      <c r="E10" s="6" t="s">
        <v>1</v>
      </c>
      <c r="F10" s="7">
        <f ca="1">IF(MOD(C10,1)&gt;0.49,QUOTIENT(C10,1)+1,QUOTIENT(C10,1))</f>
        <v>1</v>
      </c>
      <c r="G10" s="3">
        <f ca="1">QUOTIENT(D10,1)</f>
        <v>1</v>
      </c>
      <c r="H10" s="6" t="s">
        <v>1</v>
      </c>
      <c r="I10" s="8">
        <f ca="1">F10+G10</f>
        <v>2</v>
      </c>
      <c r="J10" t="s">
        <v>102</v>
      </c>
      <c r="K10" s="9">
        <f ca="1">QUOTIENT(L10,60)</f>
        <v>16</v>
      </c>
      <c r="L10" s="9">
        <f ca="1">+I10*$L$8</f>
        <v>984</v>
      </c>
      <c r="M10" s="9">
        <f ca="1">MOD(L10,60)</f>
        <v>24</v>
      </c>
      <c r="P10" s="10">
        <f>'Vos données'!B8</f>
        <v>25665</v>
      </c>
      <c r="R10">
        <f>YEAR(P10)</f>
        <v>1970</v>
      </c>
    </row>
    <row r="11" spans="1:18" x14ac:dyDescent="0.25">
      <c r="B11">
        <f t="shared" si="0"/>
        <v>7</v>
      </c>
      <c r="C11" s="2">
        <f t="shared" ref="C11:C74" ca="1" si="1">+$B$2*B11/$B$1</f>
        <v>0.99726027397260275</v>
      </c>
      <c r="D11" s="4">
        <f t="shared" ref="D11:D74" ca="1" si="2">+$B$3*B11/$B$1</f>
        <v>1.2082191780821918</v>
      </c>
      <c r="E11" s="6" t="s">
        <v>1</v>
      </c>
      <c r="F11" s="7">
        <f t="shared" ref="F11:F13" ca="1" si="3">IF(MOD(C11,1)&gt;0.49,QUOTIENT(C11,1)+1,QUOTIENT(C11,1))</f>
        <v>1</v>
      </c>
      <c r="G11" s="3">
        <f t="shared" ref="G11:G74" ca="1" si="4">QUOTIENT(D11,1)</f>
        <v>1</v>
      </c>
      <c r="H11" s="6" t="s">
        <v>1</v>
      </c>
      <c r="I11" s="8">
        <f t="shared" ref="I11:I74" ca="1" si="5">F11+G11</f>
        <v>2</v>
      </c>
      <c r="J11" t="s">
        <v>102</v>
      </c>
      <c r="K11" s="9">
        <f t="shared" ref="K11:K74" ca="1" si="6">QUOTIENT(L11,60)</f>
        <v>16</v>
      </c>
      <c r="L11" s="9">
        <f t="shared" ref="L11:L74" ca="1" si="7">+I11*$L$8</f>
        <v>984</v>
      </c>
      <c r="M11" s="9">
        <f t="shared" ref="M11:M74" ca="1" si="8">MOD(L11,60)</f>
        <v>24</v>
      </c>
      <c r="Q11" t="s">
        <v>18</v>
      </c>
      <c r="R11">
        <f ca="1">+R8-R10</f>
        <v>48</v>
      </c>
    </row>
    <row r="12" spans="1:18" x14ac:dyDescent="0.25">
      <c r="B12">
        <f t="shared" si="0"/>
        <v>8</v>
      </c>
      <c r="C12" s="2">
        <f t="shared" ca="1" si="1"/>
        <v>1.1397260273972603</v>
      </c>
      <c r="D12" s="4">
        <f t="shared" ca="1" si="2"/>
        <v>1.3808219178082193</v>
      </c>
      <c r="E12" s="6" t="s">
        <v>1</v>
      </c>
      <c r="F12" s="7">
        <f t="shared" ca="1" si="3"/>
        <v>1</v>
      </c>
      <c r="G12" s="3">
        <f t="shared" ca="1" si="4"/>
        <v>1</v>
      </c>
      <c r="H12" s="6" t="s">
        <v>1</v>
      </c>
      <c r="I12" s="8">
        <f t="shared" ca="1" si="5"/>
        <v>2</v>
      </c>
      <c r="J12" t="s">
        <v>102</v>
      </c>
      <c r="K12" s="9">
        <f t="shared" ca="1" si="6"/>
        <v>16</v>
      </c>
      <c r="L12" s="9">
        <f t="shared" ca="1" si="7"/>
        <v>984</v>
      </c>
      <c r="M12" s="9">
        <f t="shared" ca="1" si="8"/>
        <v>24</v>
      </c>
      <c r="P12">
        <v>33432000</v>
      </c>
    </row>
    <row r="13" spans="1:18" x14ac:dyDescent="0.25">
      <c r="B13">
        <f t="shared" si="0"/>
        <v>9</v>
      </c>
      <c r="C13" s="2">
        <f t="shared" ca="1" si="1"/>
        <v>1.2821917808219179</v>
      </c>
      <c r="D13" s="4">
        <f t="shared" ca="1" si="2"/>
        <v>1.5534246575342465</v>
      </c>
      <c r="E13" s="6" t="s">
        <v>1</v>
      </c>
      <c r="F13" s="7">
        <f t="shared" ca="1" si="3"/>
        <v>1</v>
      </c>
      <c r="G13" s="3">
        <f t="shared" ca="1" si="4"/>
        <v>1</v>
      </c>
      <c r="H13" s="6" t="s">
        <v>1</v>
      </c>
      <c r="I13" s="8">
        <f t="shared" ca="1" si="5"/>
        <v>2</v>
      </c>
      <c r="J13" t="s">
        <v>102</v>
      </c>
      <c r="K13" s="9">
        <f t="shared" ca="1" si="6"/>
        <v>16</v>
      </c>
      <c r="L13" s="9">
        <f t="shared" ca="1" si="7"/>
        <v>984</v>
      </c>
      <c r="M13" s="9">
        <f t="shared" ca="1" si="8"/>
        <v>24</v>
      </c>
    </row>
    <row r="14" spans="1:18" x14ac:dyDescent="0.25">
      <c r="B14">
        <f t="shared" si="0"/>
        <v>10</v>
      </c>
      <c r="C14" s="2">
        <f t="shared" ca="1" si="1"/>
        <v>1.4246575342465753</v>
      </c>
      <c r="D14" s="4">
        <f t="shared" ca="1" si="2"/>
        <v>1.726027397260274</v>
      </c>
      <c r="E14" s="6" t="s">
        <v>1</v>
      </c>
      <c r="F14" s="7">
        <f ca="1">IF(MOD(C14,1)&gt;0.49,QUOTIENT(C14,1)+1,QUOTIENT(C14,1))</f>
        <v>1</v>
      </c>
      <c r="G14" s="3">
        <f t="shared" ca="1" si="4"/>
        <v>1</v>
      </c>
      <c r="H14" s="6" t="s">
        <v>1</v>
      </c>
      <c r="I14" s="8">
        <f t="shared" ca="1" si="5"/>
        <v>2</v>
      </c>
      <c r="J14" t="s">
        <v>102</v>
      </c>
      <c r="K14" s="9">
        <f t="shared" ca="1" si="6"/>
        <v>16</v>
      </c>
      <c r="L14" s="9">
        <f t="shared" ca="1" si="7"/>
        <v>984</v>
      </c>
      <c r="M14" s="9">
        <f t="shared" ca="1" si="8"/>
        <v>24</v>
      </c>
    </row>
    <row r="15" spans="1:18" x14ac:dyDescent="0.25">
      <c r="B15">
        <f t="shared" si="0"/>
        <v>11</v>
      </c>
      <c r="C15" s="2">
        <f t="shared" ca="1" si="1"/>
        <v>1.5671232876712329</v>
      </c>
      <c r="D15" s="4">
        <f t="shared" ca="1" si="2"/>
        <v>1.8986301369863015</v>
      </c>
      <c r="E15" s="6" t="s">
        <v>1</v>
      </c>
      <c r="F15" s="7">
        <f ca="1">IF(MOD(C15,1)&gt;0.49,QUOTIENT(C15,1)+1,QUOTIENT(C15,1))</f>
        <v>2</v>
      </c>
      <c r="G15" s="3">
        <f t="shared" ca="1" si="4"/>
        <v>1</v>
      </c>
      <c r="H15" s="6" t="s">
        <v>1</v>
      </c>
      <c r="I15" s="8">
        <f t="shared" ca="1" si="5"/>
        <v>3</v>
      </c>
      <c r="J15" t="s">
        <v>102</v>
      </c>
      <c r="K15" s="9">
        <f t="shared" ca="1" si="6"/>
        <v>24</v>
      </c>
      <c r="L15" s="9">
        <f t="shared" ca="1" si="7"/>
        <v>1476</v>
      </c>
      <c r="M15" s="9">
        <f t="shared" ca="1" si="8"/>
        <v>36</v>
      </c>
    </row>
    <row r="16" spans="1:18" x14ac:dyDescent="0.25">
      <c r="B16">
        <f t="shared" si="0"/>
        <v>12</v>
      </c>
      <c r="C16" s="2">
        <f t="shared" ca="1" si="1"/>
        <v>1.7095890410958905</v>
      </c>
      <c r="D16" s="4">
        <f t="shared" ca="1" si="2"/>
        <v>2.0712328767123287</v>
      </c>
      <c r="E16" s="6" t="s">
        <v>1</v>
      </c>
      <c r="F16" s="7">
        <f t="shared" ref="F16:F79" ca="1" si="9">IF(MOD(C16,1)&gt;0.49,QUOTIENT(C16,1)+1,QUOTIENT(C16,1))</f>
        <v>2</v>
      </c>
      <c r="G16" s="3">
        <f t="shared" ca="1" si="4"/>
        <v>2</v>
      </c>
      <c r="H16" s="6" t="s">
        <v>1</v>
      </c>
      <c r="I16" s="8">
        <f t="shared" ca="1" si="5"/>
        <v>4</v>
      </c>
      <c r="J16" t="s">
        <v>102</v>
      </c>
      <c r="K16" s="9">
        <f t="shared" ca="1" si="6"/>
        <v>32</v>
      </c>
      <c r="L16" s="9">
        <f t="shared" ca="1" si="7"/>
        <v>1968</v>
      </c>
      <c r="M16" s="9">
        <f t="shared" ca="1" si="8"/>
        <v>48</v>
      </c>
    </row>
    <row r="17" spans="2:13" x14ac:dyDescent="0.25">
      <c r="B17">
        <f t="shared" si="0"/>
        <v>13</v>
      </c>
      <c r="C17" s="2">
        <f t="shared" ca="1" si="1"/>
        <v>1.8520547945205479</v>
      </c>
      <c r="D17" s="4">
        <f t="shared" ca="1" si="2"/>
        <v>2.2438356164383562</v>
      </c>
      <c r="E17" s="6" t="s">
        <v>1</v>
      </c>
      <c r="F17" s="7">
        <f t="shared" ca="1" si="9"/>
        <v>2</v>
      </c>
      <c r="G17" s="3">
        <f t="shared" ca="1" si="4"/>
        <v>2</v>
      </c>
      <c r="H17" s="6" t="s">
        <v>1</v>
      </c>
      <c r="I17" s="8">
        <f t="shared" ca="1" si="5"/>
        <v>4</v>
      </c>
      <c r="J17" t="s">
        <v>102</v>
      </c>
      <c r="K17" s="9">
        <f t="shared" ca="1" si="6"/>
        <v>32</v>
      </c>
      <c r="L17" s="9">
        <f t="shared" ca="1" si="7"/>
        <v>1968</v>
      </c>
      <c r="M17" s="9">
        <f t="shared" ca="1" si="8"/>
        <v>48</v>
      </c>
    </row>
    <row r="18" spans="2:13" x14ac:dyDescent="0.25">
      <c r="B18">
        <f t="shared" si="0"/>
        <v>14</v>
      </c>
      <c r="C18" s="2">
        <f t="shared" ca="1" si="1"/>
        <v>1.9945205479452055</v>
      </c>
      <c r="D18" s="4">
        <f t="shared" ca="1" si="2"/>
        <v>2.4164383561643836</v>
      </c>
      <c r="E18" s="6" t="s">
        <v>1</v>
      </c>
      <c r="F18" s="7">
        <f t="shared" ca="1" si="9"/>
        <v>2</v>
      </c>
      <c r="G18" s="3">
        <f t="shared" ca="1" si="4"/>
        <v>2</v>
      </c>
      <c r="H18" s="6" t="s">
        <v>1</v>
      </c>
      <c r="I18" s="8">
        <f t="shared" ca="1" si="5"/>
        <v>4</v>
      </c>
      <c r="J18" t="s">
        <v>102</v>
      </c>
      <c r="K18" s="9">
        <f t="shared" ca="1" si="6"/>
        <v>32</v>
      </c>
      <c r="L18" s="9">
        <f t="shared" ca="1" si="7"/>
        <v>1968</v>
      </c>
      <c r="M18" s="9">
        <f t="shared" ca="1" si="8"/>
        <v>48</v>
      </c>
    </row>
    <row r="19" spans="2:13" x14ac:dyDescent="0.25">
      <c r="B19">
        <f t="shared" si="0"/>
        <v>15</v>
      </c>
      <c r="C19" s="2">
        <f t="shared" ca="1" si="1"/>
        <v>2.1369863013698631</v>
      </c>
      <c r="D19" s="4">
        <f t="shared" ca="1" si="2"/>
        <v>2.5890410958904111</v>
      </c>
      <c r="E19" s="6" t="s">
        <v>1</v>
      </c>
      <c r="F19" s="7">
        <f t="shared" ca="1" si="9"/>
        <v>2</v>
      </c>
      <c r="G19" s="3">
        <f t="shared" ca="1" si="4"/>
        <v>2</v>
      </c>
      <c r="H19" s="6" t="s">
        <v>1</v>
      </c>
      <c r="I19" s="8">
        <f t="shared" ca="1" si="5"/>
        <v>4</v>
      </c>
      <c r="J19" t="s">
        <v>102</v>
      </c>
      <c r="K19" s="9">
        <f t="shared" ca="1" si="6"/>
        <v>32</v>
      </c>
      <c r="L19" s="9">
        <f t="shared" ca="1" si="7"/>
        <v>1968</v>
      </c>
      <c r="M19" s="9">
        <f t="shared" ca="1" si="8"/>
        <v>48</v>
      </c>
    </row>
    <row r="20" spans="2:13" x14ac:dyDescent="0.25">
      <c r="B20">
        <f t="shared" si="0"/>
        <v>16</v>
      </c>
      <c r="C20" s="2">
        <f t="shared" ca="1" si="1"/>
        <v>2.2794520547945205</v>
      </c>
      <c r="D20" s="4">
        <f t="shared" ca="1" si="2"/>
        <v>2.7616438356164386</v>
      </c>
      <c r="E20" s="6" t="s">
        <v>1</v>
      </c>
      <c r="F20" s="7">
        <f t="shared" ca="1" si="9"/>
        <v>2</v>
      </c>
      <c r="G20" s="3">
        <f t="shared" ca="1" si="4"/>
        <v>2</v>
      </c>
      <c r="H20" s="6" t="s">
        <v>1</v>
      </c>
      <c r="I20" s="8">
        <f t="shared" ca="1" si="5"/>
        <v>4</v>
      </c>
      <c r="J20" t="s">
        <v>102</v>
      </c>
      <c r="K20" s="9">
        <f t="shared" ca="1" si="6"/>
        <v>32</v>
      </c>
      <c r="L20" s="9">
        <f t="shared" ca="1" si="7"/>
        <v>1968</v>
      </c>
      <c r="M20" s="9">
        <f t="shared" ca="1" si="8"/>
        <v>48</v>
      </c>
    </row>
    <row r="21" spans="2:13" x14ac:dyDescent="0.25">
      <c r="B21">
        <f t="shared" si="0"/>
        <v>17</v>
      </c>
      <c r="C21" s="2">
        <f t="shared" ca="1" si="1"/>
        <v>2.4219178082191779</v>
      </c>
      <c r="D21" s="4">
        <f t="shared" ca="1" si="2"/>
        <v>2.9342465753424656</v>
      </c>
      <c r="E21" s="6" t="s">
        <v>1</v>
      </c>
      <c r="F21" s="7">
        <f t="shared" ca="1" si="9"/>
        <v>2</v>
      </c>
      <c r="G21" s="3">
        <f t="shared" ca="1" si="4"/>
        <v>2</v>
      </c>
      <c r="H21" s="6" t="s">
        <v>1</v>
      </c>
      <c r="I21" s="8">
        <f t="shared" ca="1" si="5"/>
        <v>4</v>
      </c>
      <c r="J21" t="s">
        <v>102</v>
      </c>
      <c r="K21" s="9">
        <f t="shared" ca="1" si="6"/>
        <v>32</v>
      </c>
      <c r="L21" s="9">
        <f t="shared" ca="1" si="7"/>
        <v>1968</v>
      </c>
      <c r="M21" s="9">
        <f t="shared" ca="1" si="8"/>
        <v>48</v>
      </c>
    </row>
    <row r="22" spans="2:13" x14ac:dyDescent="0.25">
      <c r="B22">
        <f t="shared" si="0"/>
        <v>18</v>
      </c>
      <c r="C22" s="2">
        <f t="shared" ca="1" si="1"/>
        <v>2.5643835616438357</v>
      </c>
      <c r="D22" s="4">
        <f t="shared" ca="1" si="2"/>
        <v>3.106849315068493</v>
      </c>
      <c r="E22" s="6" t="s">
        <v>1</v>
      </c>
      <c r="F22" s="7">
        <f t="shared" ca="1" si="9"/>
        <v>3</v>
      </c>
      <c r="G22" s="3">
        <f t="shared" ca="1" si="4"/>
        <v>3</v>
      </c>
      <c r="H22" s="6" t="s">
        <v>1</v>
      </c>
      <c r="I22" s="8">
        <f t="shared" ca="1" si="5"/>
        <v>6</v>
      </c>
      <c r="J22" t="s">
        <v>102</v>
      </c>
      <c r="K22" s="9">
        <f t="shared" ca="1" si="6"/>
        <v>49</v>
      </c>
      <c r="L22" s="9">
        <f t="shared" ca="1" si="7"/>
        <v>2952</v>
      </c>
      <c r="M22" s="9">
        <f t="shared" ca="1" si="8"/>
        <v>12</v>
      </c>
    </row>
    <row r="23" spans="2:13" x14ac:dyDescent="0.25">
      <c r="B23">
        <f t="shared" si="0"/>
        <v>19</v>
      </c>
      <c r="C23" s="2">
        <f t="shared" ca="1" si="1"/>
        <v>2.7068493150684931</v>
      </c>
      <c r="D23" s="4">
        <f t="shared" ca="1" si="2"/>
        <v>3.2794520547945205</v>
      </c>
      <c r="E23" s="6" t="s">
        <v>1</v>
      </c>
      <c r="F23" s="7">
        <f t="shared" ca="1" si="9"/>
        <v>3</v>
      </c>
      <c r="G23" s="3">
        <f t="shared" ca="1" si="4"/>
        <v>3</v>
      </c>
      <c r="H23" s="6" t="s">
        <v>1</v>
      </c>
      <c r="I23" s="8">
        <f t="shared" ca="1" si="5"/>
        <v>6</v>
      </c>
      <c r="J23" t="s">
        <v>102</v>
      </c>
      <c r="K23" s="9">
        <f t="shared" ca="1" si="6"/>
        <v>49</v>
      </c>
      <c r="L23" s="9">
        <f t="shared" ca="1" si="7"/>
        <v>2952</v>
      </c>
      <c r="M23" s="9">
        <f t="shared" ca="1" si="8"/>
        <v>12</v>
      </c>
    </row>
    <row r="24" spans="2:13" x14ac:dyDescent="0.25">
      <c r="B24">
        <f t="shared" si="0"/>
        <v>20</v>
      </c>
      <c r="C24" s="2">
        <f t="shared" ca="1" si="1"/>
        <v>2.8493150684931505</v>
      </c>
      <c r="D24" s="4">
        <f t="shared" ca="1" si="2"/>
        <v>3.452054794520548</v>
      </c>
      <c r="E24" s="6" t="s">
        <v>1</v>
      </c>
      <c r="F24" s="7">
        <f t="shared" ca="1" si="9"/>
        <v>3</v>
      </c>
      <c r="G24" s="3">
        <f t="shared" ca="1" si="4"/>
        <v>3</v>
      </c>
      <c r="H24" s="6" t="s">
        <v>1</v>
      </c>
      <c r="I24" s="8">
        <f t="shared" ca="1" si="5"/>
        <v>6</v>
      </c>
      <c r="J24" t="s">
        <v>102</v>
      </c>
      <c r="K24" s="9">
        <f t="shared" ca="1" si="6"/>
        <v>49</v>
      </c>
      <c r="L24" s="9">
        <f t="shared" ca="1" si="7"/>
        <v>2952</v>
      </c>
      <c r="M24" s="9">
        <f t="shared" ca="1" si="8"/>
        <v>12</v>
      </c>
    </row>
    <row r="25" spans="2:13" x14ac:dyDescent="0.25">
      <c r="B25">
        <f t="shared" si="0"/>
        <v>21</v>
      </c>
      <c r="C25" s="2">
        <f t="shared" ca="1" si="1"/>
        <v>2.9917808219178084</v>
      </c>
      <c r="D25" s="4">
        <f t="shared" ca="1" si="2"/>
        <v>3.6246575342465754</v>
      </c>
      <c r="E25" s="6" t="s">
        <v>1</v>
      </c>
      <c r="F25" s="7">
        <f t="shared" ca="1" si="9"/>
        <v>3</v>
      </c>
      <c r="G25" s="3">
        <f t="shared" ca="1" si="4"/>
        <v>3</v>
      </c>
      <c r="H25" s="6" t="s">
        <v>1</v>
      </c>
      <c r="I25" s="8">
        <f t="shared" ca="1" si="5"/>
        <v>6</v>
      </c>
      <c r="J25" t="s">
        <v>102</v>
      </c>
      <c r="K25" s="9">
        <f t="shared" ca="1" si="6"/>
        <v>49</v>
      </c>
      <c r="L25" s="9">
        <f t="shared" ca="1" si="7"/>
        <v>2952</v>
      </c>
      <c r="M25" s="9">
        <f t="shared" ca="1" si="8"/>
        <v>12</v>
      </c>
    </row>
    <row r="26" spans="2:13" x14ac:dyDescent="0.25">
      <c r="B26">
        <f t="shared" si="0"/>
        <v>22</v>
      </c>
      <c r="C26" s="2">
        <f t="shared" ca="1" si="1"/>
        <v>3.1342465753424658</v>
      </c>
      <c r="D26" s="4">
        <f t="shared" ca="1" si="2"/>
        <v>3.7972602739726029</v>
      </c>
      <c r="E26" s="6" t="s">
        <v>1</v>
      </c>
      <c r="F26" s="7">
        <f t="shared" ca="1" si="9"/>
        <v>3</v>
      </c>
      <c r="G26" s="3">
        <f t="shared" ca="1" si="4"/>
        <v>3</v>
      </c>
      <c r="H26" s="6" t="s">
        <v>1</v>
      </c>
      <c r="I26" s="8">
        <f t="shared" ca="1" si="5"/>
        <v>6</v>
      </c>
      <c r="J26" t="s">
        <v>102</v>
      </c>
      <c r="K26" s="9">
        <f t="shared" ca="1" si="6"/>
        <v>49</v>
      </c>
      <c r="L26" s="9">
        <f t="shared" ca="1" si="7"/>
        <v>2952</v>
      </c>
      <c r="M26" s="9">
        <f t="shared" ca="1" si="8"/>
        <v>12</v>
      </c>
    </row>
    <row r="27" spans="2:13" x14ac:dyDescent="0.25">
      <c r="B27">
        <f t="shared" si="0"/>
        <v>23</v>
      </c>
      <c r="C27" s="2">
        <f t="shared" ca="1" si="1"/>
        <v>3.2767123287671232</v>
      </c>
      <c r="D27" s="4">
        <f t="shared" ca="1" si="2"/>
        <v>3.9698630136986299</v>
      </c>
      <c r="E27" s="6" t="s">
        <v>1</v>
      </c>
      <c r="F27" s="7">
        <f t="shared" ca="1" si="9"/>
        <v>3</v>
      </c>
      <c r="G27" s="3">
        <f t="shared" ca="1" si="4"/>
        <v>3</v>
      </c>
      <c r="H27" s="6" t="s">
        <v>1</v>
      </c>
      <c r="I27" s="8">
        <f t="shared" ca="1" si="5"/>
        <v>6</v>
      </c>
      <c r="J27" t="s">
        <v>102</v>
      </c>
      <c r="K27" s="9">
        <f t="shared" ca="1" si="6"/>
        <v>49</v>
      </c>
      <c r="L27" s="9">
        <f t="shared" ca="1" si="7"/>
        <v>2952</v>
      </c>
      <c r="M27" s="9">
        <f t="shared" ca="1" si="8"/>
        <v>12</v>
      </c>
    </row>
    <row r="28" spans="2:13" x14ac:dyDescent="0.25">
      <c r="B28">
        <f t="shared" si="0"/>
        <v>24</v>
      </c>
      <c r="C28" s="2">
        <f t="shared" ca="1" si="1"/>
        <v>3.419178082191781</v>
      </c>
      <c r="D28" s="4">
        <f t="shared" ca="1" si="2"/>
        <v>4.1424657534246574</v>
      </c>
      <c r="E28" s="6" t="s">
        <v>1</v>
      </c>
      <c r="F28" s="7">
        <f t="shared" ca="1" si="9"/>
        <v>3</v>
      </c>
      <c r="G28" s="3">
        <f t="shared" ca="1" si="4"/>
        <v>4</v>
      </c>
      <c r="H28" s="6" t="s">
        <v>1</v>
      </c>
      <c r="I28" s="8">
        <f t="shared" ca="1" si="5"/>
        <v>7</v>
      </c>
      <c r="J28" t="s">
        <v>102</v>
      </c>
      <c r="K28" s="9">
        <f t="shared" ca="1" si="6"/>
        <v>57</v>
      </c>
      <c r="L28" s="9">
        <f t="shared" ca="1" si="7"/>
        <v>3444</v>
      </c>
      <c r="M28" s="9">
        <f t="shared" ca="1" si="8"/>
        <v>24</v>
      </c>
    </row>
    <row r="29" spans="2:13" x14ac:dyDescent="0.25">
      <c r="B29">
        <f t="shared" si="0"/>
        <v>25</v>
      </c>
      <c r="C29" s="2">
        <f t="shared" ca="1" si="1"/>
        <v>3.5616438356164384</v>
      </c>
      <c r="D29" s="4">
        <f t="shared" ca="1" si="2"/>
        <v>4.3150684931506849</v>
      </c>
      <c r="E29" s="6" t="s">
        <v>1</v>
      </c>
      <c r="F29" s="7">
        <f t="shared" ca="1" si="9"/>
        <v>4</v>
      </c>
      <c r="G29" s="3">
        <f t="shared" ca="1" si="4"/>
        <v>4</v>
      </c>
      <c r="H29" s="6" t="s">
        <v>1</v>
      </c>
      <c r="I29" s="8">
        <f t="shared" ca="1" si="5"/>
        <v>8</v>
      </c>
      <c r="J29" t="s">
        <v>102</v>
      </c>
      <c r="K29" s="9">
        <f t="shared" ca="1" si="6"/>
        <v>65</v>
      </c>
      <c r="L29" s="9">
        <f t="shared" ca="1" si="7"/>
        <v>3936</v>
      </c>
      <c r="M29" s="9">
        <f t="shared" ca="1" si="8"/>
        <v>36</v>
      </c>
    </row>
    <row r="30" spans="2:13" x14ac:dyDescent="0.25">
      <c r="B30">
        <f t="shared" si="0"/>
        <v>26</v>
      </c>
      <c r="C30" s="2">
        <f t="shared" ca="1" si="1"/>
        <v>3.7041095890410958</v>
      </c>
      <c r="D30" s="4">
        <f t="shared" ca="1" si="2"/>
        <v>4.4876712328767123</v>
      </c>
      <c r="E30" s="6" t="s">
        <v>1</v>
      </c>
      <c r="F30" s="7">
        <f t="shared" ca="1" si="9"/>
        <v>4</v>
      </c>
      <c r="G30" s="3">
        <f t="shared" ca="1" si="4"/>
        <v>4</v>
      </c>
      <c r="H30" s="6" t="s">
        <v>1</v>
      </c>
      <c r="I30" s="8">
        <f t="shared" ca="1" si="5"/>
        <v>8</v>
      </c>
      <c r="J30" t="s">
        <v>102</v>
      </c>
      <c r="K30" s="9">
        <f t="shared" ca="1" si="6"/>
        <v>65</v>
      </c>
      <c r="L30" s="9">
        <f t="shared" ca="1" si="7"/>
        <v>3936</v>
      </c>
      <c r="M30" s="9">
        <f t="shared" ca="1" si="8"/>
        <v>36</v>
      </c>
    </row>
    <row r="31" spans="2:13" x14ac:dyDescent="0.25">
      <c r="B31">
        <f t="shared" si="0"/>
        <v>27</v>
      </c>
      <c r="C31" s="2">
        <f t="shared" ca="1" si="1"/>
        <v>3.8465753424657536</v>
      </c>
      <c r="D31" s="4">
        <f t="shared" ca="1" si="2"/>
        <v>4.6602739726027398</v>
      </c>
      <c r="E31" s="6" t="s">
        <v>1</v>
      </c>
      <c r="F31" s="7">
        <f t="shared" ca="1" si="9"/>
        <v>4</v>
      </c>
      <c r="G31" s="3">
        <f t="shared" ca="1" si="4"/>
        <v>4</v>
      </c>
      <c r="H31" s="6" t="s">
        <v>1</v>
      </c>
      <c r="I31" s="8">
        <f t="shared" ca="1" si="5"/>
        <v>8</v>
      </c>
      <c r="J31" t="s">
        <v>102</v>
      </c>
      <c r="K31" s="9">
        <f t="shared" ca="1" si="6"/>
        <v>65</v>
      </c>
      <c r="L31" s="9">
        <f t="shared" ca="1" si="7"/>
        <v>3936</v>
      </c>
      <c r="M31" s="9">
        <f t="shared" ca="1" si="8"/>
        <v>36</v>
      </c>
    </row>
    <row r="32" spans="2:13" x14ac:dyDescent="0.25">
      <c r="B32">
        <f t="shared" si="0"/>
        <v>28</v>
      </c>
      <c r="C32" s="2">
        <f t="shared" ca="1" si="1"/>
        <v>3.989041095890411</v>
      </c>
      <c r="D32" s="4">
        <f t="shared" ca="1" si="2"/>
        <v>4.8328767123287673</v>
      </c>
      <c r="E32" s="6" t="s">
        <v>1</v>
      </c>
      <c r="F32" s="7">
        <f t="shared" ca="1" si="9"/>
        <v>4</v>
      </c>
      <c r="G32" s="3">
        <f t="shared" ca="1" si="4"/>
        <v>4</v>
      </c>
      <c r="H32" s="6" t="s">
        <v>1</v>
      </c>
      <c r="I32" s="8">
        <f t="shared" ca="1" si="5"/>
        <v>8</v>
      </c>
      <c r="J32" t="s">
        <v>102</v>
      </c>
      <c r="K32" s="9">
        <f t="shared" ca="1" si="6"/>
        <v>65</v>
      </c>
      <c r="L32" s="9">
        <f t="shared" ca="1" si="7"/>
        <v>3936</v>
      </c>
      <c r="M32" s="9">
        <f t="shared" ca="1" si="8"/>
        <v>36</v>
      </c>
    </row>
    <row r="33" spans="2:13" x14ac:dyDescent="0.25">
      <c r="B33">
        <f t="shared" si="0"/>
        <v>29</v>
      </c>
      <c r="C33" s="2">
        <f t="shared" ca="1" si="1"/>
        <v>4.1315068493150688</v>
      </c>
      <c r="D33" s="4">
        <f t="shared" ca="1" si="2"/>
        <v>5.0054794520547947</v>
      </c>
      <c r="E33" s="6" t="s">
        <v>1</v>
      </c>
      <c r="F33" s="7">
        <f t="shared" ca="1" si="9"/>
        <v>4</v>
      </c>
      <c r="G33" s="3">
        <f t="shared" ca="1" si="4"/>
        <v>5</v>
      </c>
      <c r="H33" s="6" t="s">
        <v>1</v>
      </c>
      <c r="I33" s="8">
        <f t="shared" ca="1" si="5"/>
        <v>9</v>
      </c>
      <c r="J33" t="s">
        <v>102</v>
      </c>
      <c r="K33" s="9">
        <f t="shared" ca="1" si="6"/>
        <v>73</v>
      </c>
      <c r="L33" s="9">
        <f t="shared" ca="1" si="7"/>
        <v>4428</v>
      </c>
      <c r="M33" s="9">
        <f t="shared" ca="1" si="8"/>
        <v>48</v>
      </c>
    </row>
    <row r="34" spans="2:13" x14ac:dyDescent="0.25">
      <c r="B34">
        <f t="shared" si="0"/>
        <v>30</v>
      </c>
      <c r="C34" s="2">
        <f t="shared" ca="1" si="1"/>
        <v>4.2739726027397262</v>
      </c>
      <c r="D34" s="4">
        <f t="shared" ca="1" si="2"/>
        <v>5.1780821917808222</v>
      </c>
      <c r="E34" s="6" t="s">
        <v>1</v>
      </c>
      <c r="F34" s="7">
        <f t="shared" ca="1" si="9"/>
        <v>4</v>
      </c>
      <c r="G34" s="3">
        <f t="shared" ca="1" si="4"/>
        <v>5</v>
      </c>
      <c r="H34" s="6" t="s">
        <v>1</v>
      </c>
      <c r="I34" s="8">
        <f t="shared" ca="1" si="5"/>
        <v>9</v>
      </c>
      <c r="J34" t="s">
        <v>102</v>
      </c>
      <c r="K34" s="9">
        <f t="shared" ca="1" si="6"/>
        <v>73</v>
      </c>
      <c r="L34" s="9">
        <f t="shared" ca="1" si="7"/>
        <v>4428</v>
      </c>
      <c r="M34" s="9">
        <f t="shared" ca="1" si="8"/>
        <v>48</v>
      </c>
    </row>
    <row r="35" spans="2:13" x14ac:dyDescent="0.25">
      <c r="B35">
        <f t="shared" si="0"/>
        <v>31</v>
      </c>
      <c r="C35" s="2">
        <f t="shared" ca="1" si="1"/>
        <v>4.4164383561643836</v>
      </c>
      <c r="D35" s="4">
        <f t="shared" ca="1" si="2"/>
        <v>5.3506849315068497</v>
      </c>
      <c r="E35" s="6" t="s">
        <v>1</v>
      </c>
      <c r="F35" s="7">
        <f t="shared" ca="1" si="9"/>
        <v>4</v>
      </c>
      <c r="G35" s="3">
        <f t="shared" ca="1" si="4"/>
        <v>5</v>
      </c>
      <c r="H35" s="6" t="s">
        <v>1</v>
      </c>
      <c r="I35" s="8">
        <f t="shared" ca="1" si="5"/>
        <v>9</v>
      </c>
      <c r="J35" t="s">
        <v>102</v>
      </c>
      <c r="K35" s="9">
        <f t="shared" ca="1" si="6"/>
        <v>73</v>
      </c>
      <c r="L35" s="9">
        <f t="shared" ca="1" si="7"/>
        <v>4428</v>
      </c>
      <c r="M35" s="9">
        <f t="shared" ca="1" si="8"/>
        <v>48</v>
      </c>
    </row>
    <row r="36" spans="2:13" x14ac:dyDescent="0.25">
      <c r="B36">
        <f t="shared" si="0"/>
        <v>32</v>
      </c>
      <c r="C36" s="2">
        <f t="shared" ca="1" si="1"/>
        <v>4.558904109589041</v>
      </c>
      <c r="D36" s="4">
        <f t="shared" ca="1" si="2"/>
        <v>5.5232876712328771</v>
      </c>
      <c r="E36" s="6" t="s">
        <v>1</v>
      </c>
      <c r="F36" s="7">
        <f t="shared" ca="1" si="9"/>
        <v>5</v>
      </c>
      <c r="G36" s="3">
        <f t="shared" ca="1" si="4"/>
        <v>5</v>
      </c>
      <c r="H36" s="6" t="s">
        <v>1</v>
      </c>
      <c r="I36" s="8">
        <f t="shared" ca="1" si="5"/>
        <v>10</v>
      </c>
      <c r="J36" t="s">
        <v>102</v>
      </c>
      <c r="K36" s="9">
        <f t="shared" ca="1" si="6"/>
        <v>82</v>
      </c>
      <c r="L36" s="9">
        <f t="shared" ca="1" si="7"/>
        <v>4920</v>
      </c>
      <c r="M36" s="9">
        <f t="shared" ca="1" si="8"/>
        <v>0</v>
      </c>
    </row>
    <row r="37" spans="2:13" x14ac:dyDescent="0.25">
      <c r="B37">
        <f t="shared" si="0"/>
        <v>33</v>
      </c>
      <c r="C37" s="2">
        <f t="shared" ca="1" si="1"/>
        <v>4.7013698630136984</v>
      </c>
      <c r="D37" s="4">
        <f t="shared" ca="1" si="2"/>
        <v>5.6958904109589037</v>
      </c>
      <c r="E37" s="6" t="s">
        <v>1</v>
      </c>
      <c r="F37" s="7">
        <f t="shared" ca="1" si="9"/>
        <v>5</v>
      </c>
      <c r="G37" s="3">
        <f t="shared" ca="1" si="4"/>
        <v>5</v>
      </c>
      <c r="H37" s="6" t="s">
        <v>1</v>
      </c>
      <c r="I37" s="8">
        <f t="shared" ca="1" si="5"/>
        <v>10</v>
      </c>
      <c r="J37" t="s">
        <v>102</v>
      </c>
      <c r="K37" s="9">
        <f t="shared" ca="1" si="6"/>
        <v>82</v>
      </c>
      <c r="L37" s="9">
        <f t="shared" ca="1" si="7"/>
        <v>4920</v>
      </c>
      <c r="M37" s="9">
        <f t="shared" ca="1" si="8"/>
        <v>0</v>
      </c>
    </row>
    <row r="38" spans="2:13" x14ac:dyDescent="0.25">
      <c r="B38">
        <f t="shared" si="0"/>
        <v>34</v>
      </c>
      <c r="C38" s="2">
        <f t="shared" ca="1" si="1"/>
        <v>4.8438356164383558</v>
      </c>
      <c r="D38" s="4">
        <f t="shared" ca="1" si="2"/>
        <v>5.8684931506849312</v>
      </c>
      <c r="E38" s="6" t="s">
        <v>1</v>
      </c>
      <c r="F38" s="7">
        <f t="shared" ca="1" si="9"/>
        <v>5</v>
      </c>
      <c r="G38" s="3">
        <f t="shared" ca="1" si="4"/>
        <v>5</v>
      </c>
      <c r="H38" s="6" t="s">
        <v>1</v>
      </c>
      <c r="I38" s="8">
        <f t="shared" ca="1" si="5"/>
        <v>10</v>
      </c>
      <c r="J38" t="s">
        <v>102</v>
      </c>
      <c r="K38" s="9">
        <f t="shared" ca="1" si="6"/>
        <v>82</v>
      </c>
      <c r="L38" s="9">
        <f t="shared" ca="1" si="7"/>
        <v>4920</v>
      </c>
      <c r="M38" s="9">
        <f t="shared" ca="1" si="8"/>
        <v>0</v>
      </c>
    </row>
    <row r="39" spans="2:13" x14ac:dyDescent="0.25">
      <c r="B39">
        <f t="shared" si="0"/>
        <v>35</v>
      </c>
      <c r="C39" s="2">
        <f t="shared" ca="1" si="1"/>
        <v>4.9863013698630141</v>
      </c>
      <c r="D39" s="4">
        <f t="shared" ca="1" si="2"/>
        <v>6.0410958904109586</v>
      </c>
      <c r="E39" s="6" t="s">
        <v>1</v>
      </c>
      <c r="F39" s="7">
        <f t="shared" ca="1" si="9"/>
        <v>5</v>
      </c>
      <c r="G39" s="3">
        <f t="shared" ca="1" si="4"/>
        <v>6</v>
      </c>
      <c r="H39" s="6" t="s">
        <v>1</v>
      </c>
      <c r="I39" s="8">
        <f t="shared" ca="1" si="5"/>
        <v>11</v>
      </c>
      <c r="J39" t="s">
        <v>102</v>
      </c>
      <c r="K39" s="9">
        <f t="shared" ca="1" si="6"/>
        <v>90</v>
      </c>
      <c r="L39" s="9">
        <f t="shared" ca="1" si="7"/>
        <v>5412</v>
      </c>
      <c r="M39" s="9">
        <f t="shared" ca="1" si="8"/>
        <v>12</v>
      </c>
    </row>
    <row r="40" spans="2:13" x14ac:dyDescent="0.25">
      <c r="B40">
        <f t="shared" si="0"/>
        <v>36</v>
      </c>
      <c r="C40" s="2">
        <f t="shared" ca="1" si="1"/>
        <v>5.1287671232876715</v>
      </c>
      <c r="D40" s="4">
        <f t="shared" ca="1" si="2"/>
        <v>6.2136986301369861</v>
      </c>
      <c r="E40" s="6" t="s">
        <v>1</v>
      </c>
      <c r="F40" s="7">
        <f t="shared" ca="1" si="9"/>
        <v>5</v>
      </c>
      <c r="G40" s="3">
        <f t="shared" ca="1" si="4"/>
        <v>6</v>
      </c>
      <c r="H40" s="6" t="s">
        <v>1</v>
      </c>
      <c r="I40" s="8">
        <f t="shared" ca="1" si="5"/>
        <v>11</v>
      </c>
      <c r="J40" t="s">
        <v>102</v>
      </c>
      <c r="K40" s="9">
        <f t="shared" ca="1" si="6"/>
        <v>90</v>
      </c>
      <c r="L40" s="9">
        <f t="shared" ca="1" si="7"/>
        <v>5412</v>
      </c>
      <c r="M40" s="9">
        <f t="shared" ca="1" si="8"/>
        <v>12</v>
      </c>
    </row>
    <row r="41" spans="2:13" x14ac:dyDescent="0.25">
      <c r="B41">
        <f t="shared" si="0"/>
        <v>37</v>
      </c>
      <c r="C41" s="2">
        <f t="shared" ca="1" si="1"/>
        <v>5.2712328767123289</v>
      </c>
      <c r="D41" s="4">
        <f t="shared" ca="1" si="2"/>
        <v>6.3863013698630136</v>
      </c>
      <c r="E41" s="6" t="s">
        <v>1</v>
      </c>
      <c r="F41" s="7">
        <f t="shared" ca="1" si="9"/>
        <v>5</v>
      </c>
      <c r="G41" s="3">
        <f t="shared" ca="1" si="4"/>
        <v>6</v>
      </c>
      <c r="H41" s="6" t="s">
        <v>1</v>
      </c>
      <c r="I41" s="8">
        <f t="shared" ca="1" si="5"/>
        <v>11</v>
      </c>
      <c r="J41" t="s">
        <v>102</v>
      </c>
      <c r="K41" s="9">
        <f t="shared" ca="1" si="6"/>
        <v>90</v>
      </c>
      <c r="L41" s="9">
        <f t="shared" ca="1" si="7"/>
        <v>5412</v>
      </c>
      <c r="M41" s="9">
        <f t="shared" ca="1" si="8"/>
        <v>12</v>
      </c>
    </row>
    <row r="42" spans="2:13" x14ac:dyDescent="0.25">
      <c r="B42">
        <f t="shared" si="0"/>
        <v>38</v>
      </c>
      <c r="C42" s="2">
        <f t="shared" ca="1" si="1"/>
        <v>5.4136986301369863</v>
      </c>
      <c r="D42" s="4">
        <f t="shared" ca="1" si="2"/>
        <v>6.558904109589041</v>
      </c>
      <c r="E42" s="6" t="s">
        <v>1</v>
      </c>
      <c r="F42" s="7">
        <f t="shared" ca="1" si="9"/>
        <v>5</v>
      </c>
      <c r="G42" s="3">
        <f t="shared" ca="1" si="4"/>
        <v>6</v>
      </c>
      <c r="H42" s="6" t="s">
        <v>1</v>
      </c>
      <c r="I42" s="8">
        <f t="shared" ca="1" si="5"/>
        <v>11</v>
      </c>
      <c r="J42" t="s">
        <v>102</v>
      </c>
      <c r="K42" s="9">
        <f t="shared" ca="1" si="6"/>
        <v>90</v>
      </c>
      <c r="L42" s="9">
        <f t="shared" ca="1" si="7"/>
        <v>5412</v>
      </c>
      <c r="M42" s="9">
        <f t="shared" ca="1" si="8"/>
        <v>12</v>
      </c>
    </row>
    <row r="43" spans="2:13" x14ac:dyDescent="0.25">
      <c r="B43">
        <f t="shared" si="0"/>
        <v>39</v>
      </c>
      <c r="C43" s="2">
        <f t="shared" ca="1" si="1"/>
        <v>5.5561643835616437</v>
      </c>
      <c r="D43" s="4">
        <f t="shared" ca="1" si="2"/>
        <v>6.7315068493150685</v>
      </c>
      <c r="E43" s="6" t="s">
        <v>1</v>
      </c>
      <c r="F43" s="7">
        <f t="shared" ca="1" si="9"/>
        <v>6</v>
      </c>
      <c r="G43" s="3">
        <f t="shared" ca="1" si="4"/>
        <v>6</v>
      </c>
      <c r="H43" s="6" t="s">
        <v>1</v>
      </c>
      <c r="I43" s="8">
        <f t="shared" ca="1" si="5"/>
        <v>12</v>
      </c>
      <c r="J43" t="s">
        <v>102</v>
      </c>
      <c r="K43" s="9">
        <f t="shared" ca="1" si="6"/>
        <v>98</v>
      </c>
      <c r="L43" s="9">
        <f t="shared" ca="1" si="7"/>
        <v>5904</v>
      </c>
      <c r="M43" s="9">
        <f t="shared" ca="1" si="8"/>
        <v>24</v>
      </c>
    </row>
    <row r="44" spans="2:13" x14ac:dyDescent="0.25">
      <c r="B44">
        <f t="shared" si="0"/>
        <v>40</v>
      </c>
      <c r="C44" s="2">
        <f t="shared" ca="1" si="1"/>
        <v>5.6986301369863011</v>
      </c>
      <c r="D44" s="4">
        <f t="shared" ca="1" si="2"/>
        <v>6.904109589041096</v>
      </c>
      <c r="E44" s="6" t="s">
        <v>1</v>
      </c>
      <c r="F44" s="7">
        <f t="shared" ca="1" si="9"/>
        <v>6</v>
      </c>
      <c r="G44" s="3">
        <f t="shared" ca="1" si="4"/>
        <v>6</v>
      </c>
      <c r="H44" s="6" t="s">
        <v>1</v>
      </c>
      <c r="I44" s="8">
        <f t="shared" ca="1" si="5"/>
        <v>12</v>
      </c>
      <c r="J44" t="s">
        <v>102</v>
      </c>
      <c r="K44" s="9">
        <f t="shared" ca="1" si="6"/>
        <v>98</v>
      </c>
      <c r="L44" s="9">
        <f t="shared" ca="1" si="7"/>
        <v>5904</v>
      </c>
      <c r="M44" s="9">
        <f t="shared" ca="1" si="8"/>
        <v>24</v>
      </c>
    </row>
    <row r="45" spans="2:13" x14ac:dyDescent="0.25">
      <c r="B45">
        <f t="shared" si="0"/>
        <v>41</v>
      </c>
      <c r="C45" s="2">
        <f t="shared" ca="1" si="1"/>
        <v>5.8410958904109593</v>
      </c>
      <c r="D45" s="4">
        <f t="shared" ca="1" si="2"/>
        <v>7.0767123287671234</v>
      </c>
      <c r="E45" s="6" t="s">
        <v>1</v>
      </c>
      <c r="F45" s="7">
        <f t="shared" ca="1" si="9"/>
        <v>6</v>
      </c>
      <c r="G45" s="3">
        <f t="shared" ca="1" si="4"/>
        <v>7</v>
      </c>
      <c r="H45" s="6" t="s">
        <v>1</v>
      </c>
      <c r="I45" s="8">
        <f t="shared" ca="1" si="5"/>
        <v>13</v>
      </c>
      <c r="J45" t="s">
        <v>102</v>
      </c>
      <c r="K45" s="9">
        <f t="shared" ca="1" si="6"/>
        <v>106</v>
      </c>
      <c r="L45" s="9">
        <f t="shared" ca="1" si="7"/>
        <v>6396</v>
      </c>
      <c r="M45" s="9">
        <f t="shared" ca="1" si="8"/>
        <v>36</v>
      </c>
    </row>
    <row r="46" spans="2:13" x14ac:dyDescent="0.25">
      <c r="B46">
        <f t="shared" si="0"/>
        <v>42</v>
      </c>
      <c r="C46" s="2">
        <f t="shared" ca="1" si="1"/>
        <v>5.9835616438356167</v>
      </c>
      <c r="D46" s="4">
        <f t="shared" ca="1" si="2"/>
        <v>7.2493150684931509</v>
      </c>
      <c r="E46" s="6" t="s">
        <v>1</v>
      </c>
      <c r="F46" s="7">
        <f t="shared" ca="1" si="9"/>
        <v>6</v>
      </c>
      <c r="G46" s="3">
        <f t="shared" ca="1" si="4"/>
        <v>7</v>
      </c>
      <c r="H46" s="6" t="s">
        <v>1</v>
      </c>
      <c r="I46" s="8">
        <f t="shared" ca="1" si="5"/>
        <v>13</v>
      </c>
      <c r="J46" t="s">
        <v>102</v>
      </c>
      <c r="K46" s="9">
        <f t="shared" ca="1" si="6"/>
        <v>106</v>
      </c>
      <c r="L46" s="9">
        <f t="shared" ca="1" si="7"/>
        <v>6396</v>
      </c>
      <c r="M46" s="9">
        <f t="shared" ca="1" si="8"/>
        <v>36</v>
      </c>
    </row>
    <row r="47" spans="2:13" x14ac:dyDescent="0.25">
      <c r="B47">
        <f t="shared" si="0"/>
        <v>43</v>
      </c>
      <c r="C47" s="2">
        <f t="shared" ca="1" si="1"/>
        <v>6.1260273972602741</v>
      </c>
      <c r="D47" s="4">
        <f t="shared" ca="1" si="2"/>
        <v>7.4219178082191783</v>
      </c>
      <c r="E47" s="6" t="s">
        <v>1</v>
      </c>
      <c r="F47" s="7">
        <f t="shared" ca="1" si="9"/>
        <v>6</v>
      </c>
      <c r="G47" s="3">
        <f t="shared" ca="1" si="4"/>
        <v>7</v>
      </c>
      <c r="H47" s="6" t="s">
        <v>1</v>
      </c>
      <c r="I47" s="8">
        <f t="shared" ca="1" si="5"/>
        <v>13</v>
      </c>
      <c r="J47" t="s">
        <v>102</v>
      </c>
      <c r="K47" s="9">
        <f t="shared" ca="1" si="6"/>
        <v>106</v>
      </c>
      <c r="L47" s="9">
        <f t="shared" ca="1" si="7"/>
        <v>6396</v>
      </c>
      <c r="M47" s="9">
        <f t="shared" ca="1" si="8"/>
        <v>36</v>
      </c>
    </row>
    <row r="48" spans="2:13" x14ac:dyDescent="0.25">
      <c r="B48">
        <f t="shared" si="0"/>
        <v>44</v>
      </c>
      <c r="C48" s="2">
        <f t="shared" ca="1" si="1"/>
        <v>6.2684931506849315</v>
      </c>
      <c r="D48" s="4">
        <f t="shared" ca="1" si="2"/>
        <v>7.5945205479452058</v>
      </c>
      <c r="E48" s="6" t="s">
        <v>1</v>
      </c>
      <c r="F48" s="7">
        <f t="shared" ca="1" si="9"/>
        <v>6</v>
      </c>
      <c r="G48" s="3">
        <f t="shared" ca="1" si="4"/>
        <v>7</v>
      </c>
      <c r="H48" s="6" t="s">
        <v>1</v>
      </c>
      <c r="I48" s="8">
        <f t="shared" ca="1" si="5"/>
        <v>13</v>
      </c>
      <c r="J48" t="s">
        <v>102</v>
      </c>
      <c r="K48" s="9">
        <f t="shared" ca="1" si="6"/>
        <v>106</v>
      </c>
      <c r="L48" s="9">
        <f t="shared" ca="1" si="7"/>
        <v>6396</v>
      </c>
      <c r="M48" s="9">
        <f t="shared" ca="1" si="8"/>
        <v>36</v>
      </c>
    </row>
    <row r="49" spans="2:13" x14ac:dyDescent="0.25">
      <c r="B49">
        <f t="shared" si="0"/>
        <v>45</v>
      </c>
      <c r="C49" s="2">
        <f t="shared" ca="1" si="1"/>
        <v>6.4109589041095889</v>
      </c>
      <c r="D49" s="4">
        <f t="shared" ca="1" si="2"/>
        <v>7.7671232876712333</v>
      </c>
      <c r="E49" s="6" t="s">
        <v>1</v>
      </c>
      <c r="F49" s="7">
        <f t="shared" ca="1" si="9"/>
        <v>6</v>
      </c>
      <c r="G49" s="3">
        <f t="shared" ca="1" si="4"/>
        <v>7</v>
      </c>
      <c r="H49" s="6" t="s">
        <v>1</v>
      </c>
      <c r="I49" s="8">
        <f t="shared" ca="1" si="5"/>
        <v>13</v>
      </c>
      <c r="J49" t="s">
        <v>102</v>
      </c>
      <c r="K49" s="9">
        <f t="shared" ca="1" si="6"/>
        <v>106</v>
      </c>
      <c r="L49" s="9">
        <f t="shared" ca="1" si="7"/>
        <v>6396</v>
      </c>
      <c r="M49" s="9">
        <f t="shared" ca="1" si="8"/>
        <v>36</v>
      </c>
    </row>
    <row r="50" spans="2:13" x14ac:dyDescent="0.25">
      <c r="B50">
        <f t="shared" si="0"/>
        <v>46</v>
      </c>
      <c r="C50" s="2">
        <f t="shared" ca="1" si="1"/>
        <v>6.5534246575342463</v>
      </c>
      <c r="D50" s="4">
        <f t="shared" ca="1" si="2"/>
        <v>7.9397260273972599</v>
      </c>
      <c r="E50" s="6" t="s">
        <v>1</v>
      </c>
      <c r="F50" s="7">
        <f t="shared" ca="1" si="9"/>
        <v>7</v>
      </c>
      <c r="G50" s="3">
        <f t="shared" ca="1" si="4"/>
        <v>7</v>
      </c>
      <c r="H50" s="6" t="s">
        <v>1</v>
      </c>
      <c r="I50" s="8">
        <f t="shared" ca="1" si="5"/>
        <v>14</v>
      </c>
      <c r="J50" t="s">
        <v>102</v>
      </c>
      <c r="K50" s="9">
        <f t="shared" ca="1" si="6"/>
        <v>114</v>
      </c>
      <c r="L50" s="9">
        <f t="shared" ca="1" si="7"/>
        <v>6888</v>
      </c>
      <c r="M50" s="9">
        <f t="shared" ca="1" si="8"/>
        <v>48</v>
      </c>
    </row>
    <row r="51" spans="2:13" x14ac:dyDescent="0.25">
      <c r="B51">
        <f t="shared" si="0"/>
        <v>47</v>
      </c>
      <c r="C51" s="2">
        <f t="shared" ca="1" si="1"/>
        <v>6.6958904109589037</v>
      </c>
      <c r="D51" s="4">
        <f t="shared" ca="1" si="2"/>
        <v>8.1123287671232873</v>
      </c>
      <c r="E51" s="6" t="s">
        <v>1</v>
      </c>
      <c r="F51" s="7">
        <f t="shared" ca="1" si="9"/>
        <v>7</v>
      </c>
      <c r="G51" s="3">
        <f t="shared" ca="1" si="4"/>
        <v>8</v>
      </c>
      <c r="H51" s="6" t="s">
        <v>1</v>
      </c>
      <c r="I51" s="8">
        <f t="shared" ca="1" si="5"/>
        <v>15</v>
      </c>
      <c r="J51" t="s">
        <v>102</v>
      </c>
      <c r="K51" s="9">
        <f t="shared" ca="1" si="6"/>
        <v>123</v>
      </c>
      <c r="L51" s="9">
        <f t="shared" ca="1" si="7"/>
        <v>7380</v>
      </c>
      <c r="M51" s="9">
        <f t="shared" ca="1" si="8"/>
        <v>0</v>
      </c>
    </row>
    <row r="52" spans="2:13" x14ac:dyDescent="0.25">
      <c r="B52">
        <f t="shared" si="0"/>
        <v>48</v>
      </c>
      <c r="C52" s="2">
        <f t="shared" ca="1" si="1"/>
        <v>6.838356164383562</v>
      </c>
      <c r="D52" s="4">
        <f t="shared" ca="1" si="2"/>
        <v>8.2849315068493148</v>
      </c>
      <c r="E52" s="6" t="s">
        <v>1</v>
      </c>
      <c r="F52" s="7">
        <f t="shared" ca="1" si="9"/>
        <v>7</v>
      </c>
      <c r="G52" s="3">
        <f t="shared" ca="1" si="4"/>
        <v>8</v>
      </c>
      <c r="H52" s="6" t="s">
        <v>1</v>
      </c>
      <c r="I52" s="8">
        <f t="shared" ca="1" si="5"/>
        <v>15</v>
      </c>
      <c r="J52" t="s">
        <v>102</v>
      </c>
      <c r="K52" s="9">
        <f t="shared" ca="1" si="6"/>
        <v>123</v>
      </c>
      <c r="L52" s="9">
        <f t="shared" ca="1" si="7"/>
        <v>7380</v>
      </c>
      <c r="M52" s="9">
        <f t="shared" ca="1" si="8"/>
        <v>0</v>
      </c>
    </row>
    <row r="53" spans="2:13" x14ac:dyDescent="0.25">
      <c r="B53">
        <f t="shared" si="0"/>
        <v>49</v>
      </c>
      <c r="C53" s="2">
        <f t="shared" ca="1" si="1"/>
        <v>6.9808219178082194</v>
      </c>
      <c r="D53" s="4">
        <f t="shared" ca="1" si="2"/>
        <v>8.4575342465753423</v>
      </c>
      <c r="E53" s="6" t="s">
        <v>1</v>
      </c>
      <c r="F53" s="7">
        <f t="shared" ca="1" si="9"/>
        <v>7</v>
      </c>
      <c r="G53" s="3">
        <f t="shared" ca="1" si="4"/>
        <v>8</v>
      </c>
      <c r="H53" s="6" t="s">
        <v>1</v>
      </c>
      <c r="I53" s="8">
        <f t="shared" ca="1" si="5"/>
        <v>15</v>
      </c>
      <c r="J53" t="s">
        <v>102</v>
      </c>
      <c r="K53" s="9">
        <f t="shared" ca="1" si="6"/>
        <v>123</v>
      </c>
      <c r="L53" s="9">
        <f t="shared" ca="1" si="7"/>
        <v>7380</v>
      </c>
      <c r="M53" s="9">
        <f t="shared" ca="1" si="8"/>
        <v>0</v>
      </c>
    </row>
    <row r="54" spans="2:13" x14ac:dyDescent="0.25">
      <c r="B54">
        <f t="shared" si="0"/>
        <v>50</v>
      </c>
      <c r="C54" s="2">
        <f t="shared" ca="1" si="1"/>
        <v>7.1232876712328768</v>
      </c>
      <c r="D54" s="4">
        <f t="shared" ca="1" si="2"/>
        <v>8.6301369863013697</v>
      </c>
      <c r="E54" s="6" t="s">
        <v>1</v>
      </c>
      <c r="F54" s="7">
        <f t="shared" ca="1" si="9"/>
        <v>7</v>
      </c>
      <c r="G54" s="3">
        <f t="shared" ca="1" si="4"/>
        <v>8</v>
      </c>
      <c r="H54" s="6" t="s">
        <v>1</v>
      </c>
      <c r="I54" s="8">
        <f t="shared" ca="1" si="5"/>
        <v>15</v>
      </c>
      <c r="J54" t="s">
        <v>102</v>
      </c>
      <c r="K54" s="9">
        <f t="shared" ca="1" si="6"/>
        <v>123</v>
      </c>
      <c r="L54" s="9">
        <f t="shared" ca="1" si="7"/>
        <v>7380</v>
      </c>
      <c r="M54" s="9">
        <f t="shared" ca="1" si="8"/>
        <v>0</v>
      </c>
    </row>
    <row r="55" spans="2:13" x14ac:dyDescent="0.25">
      <c r="B55">
        <f t="shared" si="0"/>
        <v>51</v>
      </c>
      <c r="C55" s="2">
        <f t="shared" ca="1" si="1"/>
        <v>7.2657534246575342</v>
      </c>
      <c r="D55" s="4">
        <f t="shared" ca="1" si="2"/>
        <v>8.8027397260273972</v>
      </c>
      <c r="E55" s="6" t="s">
        <v>1</v>
      </c>
      <c r="F55" s="7">
        <f t="shared" ca="1" si="9"/>
        <v>7</v>
      </c>
      <c r="G55" s="3">
        <f t="shared" ca="1" si="4"/>
        <v>8</v>
      </c>
      <c r="H55" s="6" t="s">
        <v>1</v>
      </c>
      <c r="I55" s="8">
        <f t="shared" ca="1" si="5"/>
        <v>15</v>
      </c>
      <c r="J55" t="s">
        <v>102</v>
      </c>
      <c r="K55" s="9">
        <f t="shared" ca="1" si="6"/>
        <v>123</v>
      </c>
      <c r="L55" s="9">
        <f t="shared" ca="1" si="7"/>
        <v>7380</v>
      </c>
      <c r="M55" s="9">
        <f t="shared" ca="1" si="8"/>
        <v>0</v>
      </c>
    </row>
    <row r="56" spans="2:13" x14ac:dyDescent="0.25">
      <c r="B56">
        <f t="shared" si="0"/>
        <v>52</v>
      </c>
      <c r="C56" s="2">
        <f t="shared" ca="1" si="1"/>
        <v>7.4082191780821915</v>
      </c>
      <c r="D56" s="4">
        <f t="shared" ca="1" si="2"/>
        <v>8.9753424657534246</v>
      </c>
      <c r="E56" s="6" t="s">
        <v>1</v>
      </c>
      <c r="F56" s="7">
        <f t="shared" ca="1" si="9"/>
        <v>7</v>
      </c>
      <c r="G56" s="3">
        <f t="shared" ca="1" si="4"/>
        <v>8</v>
      </c>
      <c r="H56" s="6" t="s">
        <v>1</v>
      </c>
      <c r="I56" s="8">
        <f t="shared" ca="1" si="5"/>
        <v>15</v>
      </c>
      <c r="J56" t="s">
        <v>102</v>
      </c>
      <c r="K56" s="9">
        <f t="shared" ca="1" si="6"/>
        <v>123</v>
      </c>
      <c r="L56" s="9">
        <f t="shared" ca="1" si="7"/>
        <v>7380</v>
      </c>
      <c r="M56" s="9">
        <f t="shared" ca="1" si="8"/>
        <v>0</v>
      </c>
    </row>
    <row r="57" spans="2:13" x14ac:dyDescent="0.25">
      <c r="B57">
        <f t="shared" si="0"/>
        <v>53</v>
      </c>
      <c r="C57" s="2">
        <f t="shared" ca="1" si="1"/>
        <v>7.5506849315068489</v>
      </c>
      <c r="D57" s="4">
        <f t="shared" ca="1" si="2"/>
        <v>9.1479452054794521</v>
      </c>
      <c r="E57" s="6" t="s">
        <v>1</v>
      </c>
      <c r="F57" s="7">
        <f t="shared" ca="1" si="9"/>
        <v>8</v>
      </c>
      <c r="G57" s="3">
        <f t="shared" ca="1" si="4"/>
        <v>9</v>
      </c>
      <c r="H57" s="6" t="s">
        <v>1</v>
      </c>
      <c r="I57" s="8">
        <f t="shared" ca="1" si="5"/>
        <v>17</v>
      </c>
      <c r="J57" t="s">
        <v>102</v>
      </c>
      <c r="K57" s="9">
        <f t="shared" ca="1" si="6"/>
        <v>139</v>
      </c>
      <c r="L57" s="9">
        <f t="shared" ca="1" si="7"/>
        <v>8364</v>
      </c>
      <c r="M57" s="9">
        <f t="shared" ca="1" si="8"/>
        <v>24</v>
      </c>
    </row>
    <row r="58" spans="2:13" x14ac:dyDescent="0.25">
      <c r="B58">
        <f t="shared" si="0"/>
        <v>54</v>
      </c>
      <c r="C58" s="2">
        <f t="shared" ca="1" si="1"/>
        <v>7.6931506849315072</v>
      </c>
      <c r="D58" s="4">
        <f t="shared" ca="1" si="2"/>
        <v>9.3205479452054796</v>
      </c>
      <c r="E58" s="6" t="s">
        <v>1</v>
      </c>
      <c r="F58" s="7">
        <f t="shared" ca="1" si="9"/>
        <v>8</v>
      </c>
      <c r="G58" s="3">
        <f t="shared" ca="1" si="4"/>
        <v>9</v>
      </c>
      <c r="H58" s="6" t="s">
        <v>1</v>
      </c>
      <c r="I58" s="8">
        <f t="shared" ca="1" si="5"/>
        <v>17</v>
      </c>
      <c r="J58" t="s">
        <v>102</v>
      </c>
      <c r="K58" s="9">
        <f t="shared" ca="1" si="6"/>
        <v>139</v>
      </c>
      <c r="L58" s="9">
        <f t="shared" ca="1" si="7"/>
        <v>8364</v>
      </c>
      <c r="M58" s="9">
        <f t="shared" ca="1" si="8"/>
        <v>24</v>
      </c>
    </row>
    <row r="59" spans="2:13" x14ac:dyDescent="0.25">
      <c r="B59">
        <f t="shared" si="0"/>
        <v>55</v>
      </c>
      <c r="C59" s="2">
        <f t="shared" ca="1" si="1"/>
        <v>7.8356164383561646</v>
      </c>
      <c r="D59" s="4">
        <f t="shared" ca="1" si="2"/>
        <v>9.493150684931507</v>
      </c>
      <c r="E59" s="6" t="s">
        <v>1</v>
      </c>
      <c r="F59" s="7">
        <f t="shared" ca="1" si="9"/>
        <v>8</v>
      </c>
      <c r="G59" s="3">
        <f t="shared" ca="1" si="4"/>
        <v>9</v>
      </c>
      <c r="H59" s="6" t="s">
        <v>1</v>
      </c>
      <c r="I59" s="8">
        <f t="shared" ca="1" si="5"/>
        <v>17</v>
      </c>
      <c r="J59" t="s">
        <v>102</v>
      </c>
      <c r="K59" s="9">
        <f t="shared" ca="1" si="6"/>
        <v>139</v>
      </c>
      <c r="L59" s="9">
        <f t="shared" ca="1" si="7"/>
        <v>8364</v>
      </c>
      <c r="M59" s="9">
        <f t="shared" ca="1" si="8"/>
        <v>24</v>
      </c>
    </row>
    <row r="60" spans="2:13" x14ac:dyDescent="0.25">
      <c r="B60">
        <f t="shared" si="0"/>
        <v>56</v>
      </c>
      <c r="C60" s="2">
        <f t="shared" ca="1" si="1"/>
        <v>7.978082191780822</v>
      </c>
      <c r="D60" s="4">
        <f t="shared" ca="1" si="2"/>
        <v>9.6657534246575345</v>
      </c>
      <c r="E60" s="6" t="s">
        <v>1</v>
      </c>
      <c r="F60" s="7">
        <f t="shared" ca="1" si="9"/>
        <v>8</v>
      </c>
      <c r="G60" s="3">
        <f t="shared" ca="1" si="4"/>
        <v>9</v>
      </c>
      <c r="H60" s="6" t="s">
        <v>1</v>
      </c>
      <c r="I60" s="8">
        <f t="shared" ca="1" si="5"/>
        <v>17</v>
      </c>
      <c r="J60" t="s">
        <v>102</v>
      </c>
      <c r="K60" s="9">
        <f t="shared" ca="1" si="6"/>
        <v>139</v>
      </c>
      <c r="L60" s="9">
        <f t="shared" ca="1" si="7"/>
        <v>8364</v>
      </c>
      <c r="M60" s="9">
        <f t="shared" ca="1" si="8"/>
        <v>24</v>
      </c>
    </row>
    <row r="61" spans="2:13" x14ac:dyDescent="0.25">
      <c r="B61">
        <f t="shared" si="0"/>
        <v>57</v>
      </c>
      <c r="C61" s="2">
        <f t="shared" ca="1" si="1"/>
        <v>8.1205479452054803</v>
      </c>
      <c r="D61" s="4">
        <f t="shared" ca="1" si="2"/>
        <v>9.838356164383562</v>
      </c>
      <c r="E61" s="6" t="s">
        <v>1</v>
      </c>
      <c r="F61" s="7">
        <f t="shared" ca="1" si="9"/>
        <v>8</v>
      </c>
      <c r="G61" s="3">
        <f t="shared" ca="1" si="4"/>
        <v>9</v>
      </c>
      <c r="H61" s="6" t="s">
        <v>1</v>
      </c>
      <c r="I61" s="8">
        <f t="shared" ca="1" si="5"/>
        <v>17</v>
      </c>
      <c r="J61" t="s">
        <v>102</v>
      </c>
      <c r="K61" s="9">
        <f t="shared" ca="1" si="6"/>
        <v>139</v>
      </c>
      <c r="L61" s="9">
        <f t="shared" ca="1" si="7"/>
        <v>8364</v>
      </c>
      <c r="M61" s="9">
        <f t="shared" ca="1" si="8"/>
        <v>24</v>
      </c>
    </row>
    <row r="62" spans="2:13" x14ac:dyDescent="0.25">
      <c r="B62">
        <f t="shared" si="0"/>
        <v>58</v>
      </c>
      <c r="C62" s="2">
        <f t="shared" ca="1" si="1"/>
        <v>8.2630136986301377</v>
      </c>
      <c r="D62" s="4">
        <f t="shared" ca="1" si="2"/>
        <v>10.010958904109589</v>
      </c>
      <c r="E62" s="6" t="s">
        <v>1</v>
      </c>
      <c r="F62" s="7">
        <f t="shared" ca="1" si="9"/>
        <v>8</v>
      </c>
      <c r="G62" s="3">
        <f t="shared" ca="1" si="4"/>
        <v>10</v>
      </c>
      <c r="H62" s="6" t="s">
        <v>1</v>
      </c>
      <c r="I62" s="8">
        <f t="shared" ca="1" si="5"/>
        <v>18</v>
      </c>
      <c r="J62" t="s">
        <v>102</v>
      </c>
      <c r="K62" s="9">
        <f t="shared" ca="1" si="6"/>
        <v>147</v>
      </c>
      <c r="L62" s="9">
        <f t="shared" ca="1" si="7"/>
        <v>8856</v>
      </c>
      <c r="M62" s="9">
        <f t="shared" ca="1" si="8"/>
        <v>36</v>
      </c>
    </row>
    <row r="63" spans="2:13" x14ac:dyDescent="0.25">
      <c r="B63">
        <f t="shared" si="0"/>
        <v>59</v>
      </c>
      <c r="C63" s="2">
        <f t="shared" ca="1" si="1"/>
        <v>8.4054794520547951</v>
      </c>
      <c r="D63" s="4">
        <f t="shared" ca="1" si="2"/>
        <v>10.183561643835617</v>
      </c>
      <c r="E63" s="6" t="s">
        <v>1</v>
      </c>
      <c r="F63" s="7">
        <f t="shared" ca="1" si="9"/>
        <v>8</v>
      </c>
      <c r="G63" s="3">
        <f t="shared" ca="1" si="4"/>
        <v>10</v>
      </c>
      <c r="H63" s="6" t="s">
        <v>1</v>
      </c>
      <c r="I63" s="8">
        <f t="shared" ca="1" si="5"/>
        <v>18</v>
      </c>
      <c r="J63" t="s">
        <v>102</v>
      </c>
      <c r="K63" s="9">
        <f t="shared" ca="1" si="6"/>
        <v>147</v>
      </c>
      <c r="L63" s="9">
        <f t="shared" ca="1" si="7"/>
        <v>8856</v>
      </c>
      <c r="M63" s="9">
        <f t="shared" ca="1" si="8"/>
        <v>36</v>
      </c>
    </row>
    <row r="64" spans="2:13" x14ac:dyDescent="0.25">
      <c r="B64">
        <f t="shared" si="0"/>
        <v>60</v>
      </c>
      <c r="C64" s="2">
        <f t="shared" ca="1" si="1"/>
        <v>8.5479452054794525</v>
      </c>
      <c r="D64" s="4">
        <f t="shared" ca="1" si="2"/>
        <v>10.356164383561644</v>
      </c>
      <c r="E64" s="6" t="s">
        <v>1</v>
      </c>
      <c r="F64" s="7">
        <f t="shared" ca="1" si="9"/>
        <v>9</v>
      </c>
      <c r="G64" s="3">
        <f t="shared" ca="1" si="4"/>
        <v>10</v>
      </c>
      <c r="H64" s="6" t="s">
        <v>1</v>
      </c>
      <c r="I64" s="8">
        <f t="shared" ca="1" si="5"/>
        <v>19</v>
      </c>
      <c r="J64" t="s">
        <v>102</v>
      </c>
      <c r="K64" s="9">
        <f t="shared" ca="1" si="6"/>
        <v>155</v>
      </c>
      <c r="L64" s="9">
        <f t="shared" ca="1" si="7"/>
        <v>9348</v>
      </c>
      <c r="M64" s="9">
        <f t="shared" ca="1" si="8"/>
        <v>48</v>
      </c>
    </row>
    <row r="65" spans="2:13" x14ac:dyDescent="0.25">
      <c r="B65">
        <f t="shared" si="0"/>
        <v>61</v>
      </c>
      <c r="C65" s="2">
        <f t="shared" ca="1" si="1"/>
        <v>8.6904109589041099</v>
      </c>
      <c r="D65" s="4">
        <f t="shared" ca="1" si="2"/>
        <v>10.528767123287672</v>
      </c>
      <c r="E65" s="6" t="s">
        <v>1</v>
      </c>
      <c r="F65" s="7">
        <f t="shared" ca="1" si="9"/>
        <v>9</v>
      </c>
      <c r="G65" s="3">
        <f t="shared" ca="1" si="4"/>
        <v>10</v>
      </c>
      <c r="H65" s="6" t="s">
        <v>1</v>
      </c>
      <c r="I65" s="8">
        <f t="shared" ca="1" si="5"/>
        <v>19</v>
      </c>
      <c r="J65" t="s">
        <v>102</v>
      </c>
      <c r="K65" s="9">
        <f t="shared" ca="1" si="6"/>
        <v>155</v>
      </c>
      <c r="L65" s="9">
        <f t="shared" ca="1" si="7"/>
        <v>9348</v>
      </c>
      <c r="M65" s="9">
        <f t="shared" ca="1" si="8"/>
        <v>48</v>
      </c>
    </row>
    <row r="66" spans="2:13" x14ac:dyDescent="0.25">
      <c r="B66">
        <f t="shared" si="0"/>
        <v>62</v>
      </c>
      <c r="C66" s="2">
        <f t="shared" ca="1" si="1"/>
        <v>8.8328767123287673</v>
      </c>
      <c r="D66" s="4">
        <f t="shared" ca="1" si="2"/>
        <v>10.701369863013699</v>
      </c>
      <c r="E66" s="6" t="s">
        <v>1</v>
      </c>
      <c r="F66" s="7">
        <f t="shared" ca="1" si="9"/>
        <v>9</v>
      </c>
      <c r="G66" s="3">
        <f t="shared" ca="1" si="4"/>
        <v>10</v>
      </c>
      <c r="H66" s="6" t="s">
        <v>1</v>
      </c>
      <c r="I66" s="8">
        <f t="shared" ca="1" si="5"/>
        <v>19</v>
      </c>
      <c r="J66" t="s">
        <v>102</v>
      </c>
      <c r="K66" s="9">
        <f t="shared" ca="1" si="6"/>
        <v>155</v>
      </c>
      <c r="L66" s="9">
        <f t="shared" ca="1" si="7"/>
        <v>9348</v>
      </c>
      <c r="M66" s="9">
        <f t="shared" ca="1" si="8"/>
        <v>48</v>
      </c>
    </row>
    <row r="67" spans="2:13" x14ac:dyDescent="0.25">
      <c r="B67">
        <f t="shared" si="0"/>
        <v>63</v>
      </c>
      <c r="C67" s="2">
        <f t="shared" ca="1" si="1"/>
        <v>8.9753424657534246</v>
      </c>
      <c r="D67" s="4">
        <f t="shared" ca="1" si="2"/>
        <v>10.873972602739727</v>
      </c>
      <c r="E67" s="6" t="s">
        <v>1</v>
      </c>
      <c r="F67" s="7">
        <f t="shared" ca="1" si="9"/>
        <v>9</v>
      </c>
      <c r="G67" s="3">
        <f t="shared" ca="1" si="4"/>
        <v>10</v>
      </c>
      <c r="H67" s="6" t="s">
        <v>1</v>
      </c>
      <c r="I67" s="8">
        <f t="shared" ca="1" si="5"/>
        <v>19</v>
      </c>
      <c r="J67" t="s">
        <v>102</v>
      </c>
      <c r="K67" s="9">
        <f t="shared" ca="1" si="6"/>
        <v>155</v>
      </c>
      <c r="L67" s="9">
        <f t="shared" ca="1" si="7"/>
        <v>9348</v>
      </c>
      <c r="M67" s="9">
        <f t="shared" ca="1" si="8"/>
        <v>48</v>
      </c>
    </row>
    <row r="68" spans="2:13" x14ac:dyDescent="0.25">
      <c r="B68">
        <f t="shared" si="0"/>
        <v>64</v>
      </c>
      <c r="C68" s="2">
        <f t="shared" ca="1" si="1"/>
        <v>9.117808219178082</v>
      </c>
      <c r="D68" s="4">
        <f t="shared" ca="1" si="2"/>
        <v>11.046575342465754</v>
      </c>
      <c r="E68" s="6" t="s">
        <v>1</v>
      </c>
      <c r="F68" s="7">
        <f t="shared" ca="1" si="9"/>
        <v>9</v>
      </c>
      <c r="G68" s="3">
        <f t="shared" ca="1" si="4"/>
        <v>11</v>
      </c>
      <c r="H68" s="6" t="s">
        <v>1</v>
      </c>
      <c r="I68" s="8">
        <f t="shared" ca="1" si="5"/>
        <v>20</v>
      </c>
      <c r="J68" t="s">
        <v>102</v>
      </c>
      <c r="K68" s="9">
        <f t="shared" ca="1" si="6"/>
        <v>164</v>
      </c>
      <c r="L68" s="9">
        <f t="shared" ca="1" si="7"/>
        <v>9840</v>
      </c>
      <c r="M68" s="9">
        <f t="shared" ca="1" si="8"/>
        <v>0</v>
      </c>
    </row>
    <row r="69" spans="2:13" x14ac:dyDescent="0.25">
      <c r="B69">
        <f t="shared" si="0"/>
        <v>65</v>
      </c>
      <c r="C69" s="2">
        <f t="shared" ca="1" si="1"/>
        <v>9.2602739726027394</v>
      </c>
      <c r="D69" s="4">
        <f t="shared" ca="1" si="2"/>
        <v>11.219178082191782</v>
      </c>
      <c r="E69" s="6" t="s">
        <v>1</v>
      </c>
      <c r="F69" s="7">
        <f t="shared" ca="1" si="9"/>
        <v>9</v>
      </c>
      <c r="G69" s="3">
        <f t="shared" ca="1" si="4"/>
        <v>11</v>
      </c>
      <c r="H69" s="6" t="s">
        <v>1</v>
      </c>
      <c r="I69" s="8">
        <f t="shared" ca="1" si="5"/>
        <v>20</v>
      </c>
      <c r="J69" t="s">
        <v>102</v>
      </c>
      <c r="K69" s="9">
        <f t="shared" ca="1" si="6"/>
        <v>164</v>
      </c>
      <c r="L69" s="9">
        <f t="shared" ca="1" si="7"/>
        <v>9840</v>
      </c>
      <c r="M69" s="9">
        <f t="shared" ca="1" si="8"/>
        <v>0</v>
      </c>
    </row>
    <row r="70" spans="2:13" x14ac:dyDescent="0.25">
      <c r="B70">
        <f t="shared" si="0"/>
        <v>66</v>
      </c>
      <c r="C70" s="2">
        <f t="shared" ca="1" si="1"/>
        <v>9.4027397260273968</v>
      </c>
      <c r="D70" s="4">
        <f t="shared" ca="1" si="2"/>
        <v>11.391780821917807</v>
      </c>
      <c r="E70" s="6" t="s">
        <v>1</v>
      </c>
      <c r="F70" s="7">
        <f t="shared" ca="1" si="9"/>
        <v>9</v>
      </c>
      <c r="G70" s="3">
        <f t="shared" ca="1" si="4"/>
        <v>11</v>
      </c>
      <c r="H70" s="6" t="s">
        <v>1</v>
      </c>
      <c r="I70" s="8">
        <f t="shared" ca="1" si="5"/>
        <v>20</v>
      </c>
      <c r="J70" t="s">
        <v>102</v>
      </c>
      <c r="K70" s="9">
        <f t="shared" ca="1" si="6"/>
        <v>164</v>
      </c>
      <c r="L70" s="9">
        <f t="shared" ca="1" si="7"/>
        <v>9840</v>
      </c>
      <c r="M70" s="9">
        <f t="shared" ca="1" si="8"/>
        <v>0</v>
      </c>
    </row>
    <row r="71" spans="2:13" x14ac:dyDescent="0.25">
      <c r="B71">
        <f t="shared" ref="B71:B134" si="10">+B70+1</f>
        <v>67</v>
      </c>
      <c r="C71" s="2">
        <f t="shared" ca="1" si="1"/>
        <v>9.5452054794520542</v>
      </c>
      <c r="D71" s="4">
        <f t="shared" ca="1" si="2"/>
        <v>11.564383561643835</v>
      </c>
      <c r="E71" s="6" t="s">
        <v>1</v>
      </c>
      <c r="F71" s="7">
        <f t="shared" ca="1" si="9"/>
        <v>10</v>
      </c>
      <c r="G71" s="3">
        <f t="shared" ca="1" si="4"/>
        <v>11</v>
      </c>
      <c r="H71" s="6" t="s">
        <v>1</v>
      </c>
      <c r="I71" s="8">
        <f t="shared" ca="1" si="5"/>
        <v>21</v>
      </c>
      <c r="J71" t="s">
        <v>102</v>
      </c>
      <c r="K71" s="9">
        <f t="shared" ca="1" si="6"/>
        <v>172</v>
      </c>
      <c r="L71" s="9">
        <f t="shared" ca="1" si="7"/>
        <v>10332</v>
      </c>
      <c r="M71" s="9">
        <f t="shared" ca="1" si="8"/>
        <v>12</v>
      </c>
    </row>
    <row r="72" spans="2:13" x14ac:dyDescent="0.25">
      <c r="B72">
        <f t="shared" si="10"/>
        <v>68</v>
      </c>
      <c r="C72" s="2">
        <f t="shared" ca="1" si="1"/>
        <v>9.6876712328767116</v>
      </c>
      <c r="D72" s="4">
        <f t="shared" ca="1" si="2"/>
        <v>11.736986301369862</v>
      </c>
      <c r="E72" s="6" t="s">
        <v>1</v>
      </c>
      <c r="F72" s="7">
        <f t="shared" ca="1" si="9"/>
        <v>10</v>
      </c>
      <c r="G72" s="3">
        <f t="shared" ca="1" si="4"/>
        <v>11</v>
      </c>
      <c r="H72" s="6" t="s">
        <v>1</v>
      </c>
      <c r="I72" s="8">
        <f t="shared" ca="1" si="5"/>
        <v>21</v>
      </c>
      <c r="J72" t="s">
        <v>102</v>
      </c>
      <c r="K72" s="9">
        <f t="shared" ca="1" si="6"/>
        <v>172</v>
      </c>
      <c r="L72" s="9">
        <f t="shared" ca="1" si="7"/>
        <v>10332</v>
      </c>
      <c r="M72" s="9">
        <f t="shared" ca="1" si="8"/>
        <v>12</v>
      </c>
    </row>
    <row r="73" spans="2:13" x14ac:dyDescent="0.25">
      <c r="B73">
        <f t="shared" si="10"/>
        <v>69</v>
      </c>
      <c r="C73" s="2">
        <f t="shared" ca="1" si="1"/>
        <v>9.830136986301369</v>
      </c>
      <c r="D73" s="4">
        <f t="shared" ca="1" si="2"/>
        <v>11.90958904109589</v>
      </c>
      <c r="E73" s="6" t="s">
        <v>1</v>
      </c>
      <c r="F73" s="7">
        <f t="shared" ca="1" si="9"/>
        <v>10</v>
      </c>
      <c r="G73" s="3">
        <f t="shared" ca="1" si="4"/>
        <v>11</v>
      </c>
      <c r="H73" s="6" t="s">
        <v>1</v>
      </c>
      <c r="I73" s="8">
        <f t="shared" ca="1" si="5"/>
        <v>21</v>
      </c>
      <c r="J73" t="s">
        <v>102</v>
      </c>
      <c r="K73" s="9">
        <f t="shared" ca="1" si="6"/>
        <v>172</v>
      </c>
      <c r="L73" s="9">
        <f t="shared" ca="1" si="7"/>
        <v>10332</v>
      </c>
      <c r="M73" s="9">
        <f t="shared" ca="1" si="8"/>
        <v>12</v>
      </c>
    </row>
    <row r="74" spans="2:13" x14ac:dyDescent="0.25">
      <c r="B74">
        <f t="shared" si="10"/>
        <v>70</v>
      </c>
      <c r="C74" s="2">
        <f t="shared" ca="1" si="1"/>
        <v>9.9726027397260282</v>
      </c>
      <c r="D74" s="4">
        <f t="shared" ca="1" si="2"/>
        <v>12.082191780821917</v>
      </c>
      <c r="E74" s="6" t="s">
        <v>1</v>
      </c>
      <c r="F74" s="7">
        <f t="shared" ca="1" si="9"/>
        <v>10</v>
      </c>
      <c r="G74" s="3">
        <f t="shared" ca="1" si="4"/>
        <v>12</v>
      </c>
      <c r="H74" s="6" t="s">
        <v>1</v>
      </c>
      <c r="I74" s="8">
        <f t="shared" ca="1" si="5"/>
        <v>22</v>
      </c>
      <c r="J74" t="s">
        <v>102</v>
      </c>
      <c r="K74" s="9">
        <f t="shared" ca="1" si="6"/>
        <v>180</v>
      </c>
      <c r="L74" s="9">
        <f t="shared" ca="1" si="7"/>
        <v>10824</v>
      </c>
      <c r="M74" s="9">
        <f t="shared" ca="1" si="8"/>
        <v>24</v>
      </c>
    </row>
    <row r="75" spans="2:13" x14ac:dyDescent="0.25">
      <c r="B75">
        <f t="shared" si="10"/>
        <v>71</v>
      </c>
      <c r="C75" s="2">
        <f t="shared" ref="C75:C138" ca="1" si="11">+$B$2*B75/$B$1</f>
        <v>10.115068493150686</v>
      </c>
      <c r="D75" s="4">
        <f t="shared" ref="D75:D138" ca="1" si="12">+$B$3*B75/$B$1</f>
        <v>12.254794520547945</v>
      </c>
      <c r="E75" s="6" t="s">
        <v>1</v>
      </c>
      <c r="F75" s="7">
        <f t="shared" ca="1" si="9"/>
        <v>10</v>
      </c>
      <c r="G75" s="3">
        <f t="shared" ref="G75:H138" ca="1" si="13">QUOTIENT(D75,1)</f>
        <v>12</v>
      </c>
      <c r="H75" s="6" t="s">
        <v>1</v>
      </c>
      <c r="I75" s="8">
        <f t="shared" ref="I75:I138" ca="1" si="14">F75+G75</f>
        <v>22</v>
      </c>
      <c r="J75" t="s">
        <v>102</v>
      </c>
      <c r="K75" s="9">
        <f t="shared" ref="K75:K138" ca="1" si="15">QUOTIENT(L75,60)</f>
        <v>180</v>
      </c>
      <c r="L75" s="9">
        <f t="shared" ref="L75:L138" ca="1" si="16">+I75*$L$8</f>
        <v>10824</v>
      </c>
      <c r="M75" s="9">
        <f t="shared" ref="M75:M138" ca="1" si="17">MOD(L75,60)</f>
        <v>24</v>
      </c>
    </row>
    <row r="76" spans="2:13" x14ac:dyDescent="0.25">
      <c r="B76">
        <f t="shared" si="10"/>
        <v>72</v>
      </c>
      <c r="C76" s="2">
        <f t="shared" ca="1" si="11"/>
        <v>10.257534246575343</v>
      </c>
      <c r="D76" s="4">
        <f t="shared" ca="1" si="12"/>
        <v>12.427397260273972</v>
      </c>
      <c r="E76" s="6" t="s">
        <v>1</v>
      </c>
      <c r="F76" s="7">
        <f t="shared" ca="1" si="9"/>
        <v>10</v>
      </c>
      <c r="G76" s="3">
        <f t="shared" ca="1" si="13"/>
        <v>12</v>
      </c>
      <c r="H76" s="6" t="s">
        <v>1</v>
      </c>
      <c r="I76" s="8">
        <f t="shared" ca="1" si="14"/>
        <v>22</v>
      </c>
      <c r="J76" t="s">
        <v>102</v>
      </c>
      <c r="K76" s="9">
        <f t="shared" ca="1" si="15"/>
        <v>180</v>
      </c>
      <c r="L76" s="9">
        <f t="shared" ca="1" si="16"/>
        <v>10824</v>
      </c>
      <c r="M76" s="9">
        <f t="shared" ca="1" si="17"/>
        <v>24</v>
      </c>
    </row>
    <row r="77" spans="2:13" x14ac:dyDescent="0.25">
      <c r="B77">
        <f t="shared" si="10"/>
        <v>73</v>
      </c>
      <c r="C77" s="2">
        <f t="shared" ca="1" si="11"/>
        <v>10.4</v>
      </c>
      <c r="D77" s="4">
        <f t="shared" ca="1" si="12"/>
        <v>12.6</v>
      </c>
      <c r="E77" s="6" t="s">
        <v>1</v>
      </c>
      <c r="F77" s="7">
        <f t="shared" ca="1" si="9"/>
        <v>10</v>
      </c>
      <c r="G77" s="3">
        <f t="shared" ca="1" si="13"/>
        <v>12</v>
      </c>
      <c r="H77" s="6" t="s">
        <v>1</v>
      </c>
      <c r="I77" s="8">
        <f t="shared" ca="1" si="14"/>
        <v>22</v>
      </c>
      <c r="J77" t="s">
        <v>102</v>
      </c>
      <c r="K77" s="9">
        <f t="shared" ca="1" si="15"/>
        <v>180</v>
      </c>
      <c r="L77" s="9">
        <f t="shared" ca="1" si="16"/>
        <v>10824</v>
      </c>
      <c r="M77" s="9">
        <f t="shared" ca="1" si="17"/>
        <v>24</v>
      </c>
    </row>
    <row r="78" spans="2:13" x14ac:dyDescent="0.25">
      <c r="B78">
        <f t="shared" si="10"/>
        <v>74</v>
      </c>
      <c r="C78" s="2">
        <f t="shared" ca="1" si="11"/>
        <v>10.542465753424658</v>
      </c>
      <c r="D78" s="4">
        <f t="shared" ca="1" si="12"/>
        <v>12.772602739726027</v>
      </c>
      <c r="E78" s="6" t="s">
        <v>1</v>
      </c>
      <c r="F78" s="7">
        <f t="shared" ca="1" si="9"/>
        <v>11</v>
      </c>
      <c r="G78" s="3">
        <f t="shared" ca="1" si="13"/>
        <v>12</v>
      </c>
      <c r="H78" s="6" t="s">
        <v>1</v>
      </c>
      <c r="I78" s="8">
        <f t="shared" ca="1" si="14"/>
        <v>23</v>
      </c>
      <c r="J78" t="s">
        <v>102</v>
      </c>
      <c r="K78" s="9">
        <f t="shared" ca="1" si="15"/>
        <v>188</v>
      </c>
      <c r="L78" s="9">
        <f t="shared" ca="1" si="16"/>
        <v>11316</v>
      </c>
      <c r="M78" s="9">
        <f t="shared" ca="1" si="17"/>
        <v>36</v>
      </c>
    </row>
    <row r="79" spans="2:13" x14ac:dyDescent="0.25">
      <c r="B79">
        <f t="shared" si="10"/>
        <v>75</v>
      </c>
      <c r="C79" s="2">
        <f t="shared" ca="1" si="11"/>
        <v>10.684931506849315</v>
      </c>
      <c r="D79" s="4">
        <f t="shared" ca="1" si="12"/>
        <v>12.945205479452055</v>
      </c>
      <c r="E79" s="6" t="s">
        <v>1</v>
      </c>
      <c r="F79" s="7">
        <f t="shared" ca="1" si="9"/>
        <v>11</v>
      </c>
      <c r="G79" s="3">
        <f t="shared" ca="1" si="13"/>
        <v>12</v>
      </c>
      <c r="H79" s="6" t="s">
        <v>1</v>
      </c>
      <c r="I79" s="8">
        <f t="shared" ca="1" si="14"/>
        <v>23</v>
      </c>
      <c r="J79" t="s">
        <v>102</v>
      </c>
      <c r="K79" s="9">
        <f t="shared" ca="1" si="15"/>
        <v>188</v>
      </c>
      <c r="L79" s="9">
        <f t="shared" ca="1" si="16"/>
        <v>11316</v>
      </c>
      <c r="M79" s="9">
        <f t="shared" ca="1" si="17"/>
        <v>36</v>
      </c>
    </row>
    <row r="80" spans="2:13" x14ac:dyDescent="0.25">
      <c r="B80">
        <f t="shared" si="10"/>
        <v>76</v>
      </c>
      <c r="C80" s="2">
        <f t="shared" ca="1" si="11"/>
        <v>10.827397260273973</v>
      </c>
      <c r="D80" s="4">
        <f t="shared" ca="1" si="12"/>
        <v>13.117808219178082</v>
      </c>
      <c r="E80" s="6" t="s">
        <v>1</v>
      </c>
      <c r="F80" s="7">
        <f t="shared" ref="F80:F143" ca="1" si="18">IF(MOD(C80,1)&gt;0.49,QUOTIENT(C80,1)+1,QUOTIENT(C80,1))</f>
        <v>11</v>
      </c>
      <c r="G80" s="3">
        <f t="shared" ca="1" si="13"/>
        <v>13</v>
      </c>
      <c r="H80" s="6" t="s">
        <v>1</v>
      </c>
      <c r="I80" s="8">
        <f t="shared" ca="1" si="14"/>
        <v>24</v>
      </c>
      <c r="J80" t="s">
        <v>102</v>
      </c>
      <c r="K80" s="9">
        <f t="shared" ca="1" si="15"/>
        <v>196</v>
      </c>
      <c r="L80" s="9">
        <f t="shared" ca="1" si="16"/>
        <v>11808</v>
      </c>
      <c r="M80" s="9">
        <f t="shared" ca="1" si="17"/>
        <v>48</v>
      </c>
    </row>
    <row r="81" spans="2:13" x14ac:dyDescent="0.25">
      <c r="B81">
        <f t="shared" si="10"/>
        <v>77</v>
      </c>
      <c r="C81" s="2">
        <f t="shared" ca="1" si="11"/>
        <v>10.96986301369863</v>
      </c>
      <c r="D81" s="4">
        <f t="shared" ca="1" si="12"/>
        <v>13.29041095890411</v>
      </c>
      <c r="E81" s="6" t="s">
        <v>1</v>
      </c>
      <c r="F81" s="7">
        <f t="shared" ca="1" si="18"/>
        <v>11</v>
      </c>
      <c r="G81" s="3">
        <f t="shared" ca="1" si="13"/>
        <v>13</v>
      </c>
      <c r="H81" s="6" t="s">
        <v>1</v>
      </c>
      <c r="I81" s="8">
        <f t="shared" ca="1" si="14"/>
        <v>24</v>
      </c>
      <c r="J81" t="s">
        <v>102</v>
      </c>
      <c r="K81" s="9">
        <f t="shared" ca="1" si="15"/>
        <v>196</v>
      </c>
      <c r="L81" s="9">
        <f t="shared" ca="1" si="16"/>
        <v>11808</v>
      </c>
      <c r="M81" s="9">
        <f t="shared" ca="1" si="17"/>
        <v>48</v>
      </c>
    </row>
    <row r="82" spans="2:13" x14ac:dyDescent="0.25">
      <c r="B82">
        <f t="shared" si="10"/>
        <v>78</v>
      </c>
      <c r="C82" s="2">
        <f t="shared" ca="1" si="11"/>
        <v>11.112328767123287</v>
      </c>
      <c r="D82" s="4">
        <f t="shared" ca="1" si="12"/>
        <v>13.463013698630137</v>
      </c>
      <c r="E82" s="6" t="s">
        <v>1</v>
      </c>
      <c r="F82" s="7">
        <f t="shared" ca="1" si="18"/>
        <v>11</v>
      </c>
      <c r="G82" s="3">
        <f t="shared" ca="1" si="13"/>
        <v>13</v>
      </c>
      <c r="H82" s="6" t="s">
        <v>1</v>
      </c>
      <c r="I82" s="8">
        <f t="shared" ca="1" si="14"/>
        <v>24</v>
      </c>
      <c r="J82" t="s">
        <v>102</v>
      </c>
      <c r="K82" s="9">
        <f t="shared" ca="1" si="15"/>
        <v>196</v>
      </c>
      <c r="L82" s="9">
        <f t="shared" ca="1" si="16"/>
        <v>11808</v>
      </c>
      <c r="M82" s="9">
        <f t="shared" ca="1" si="17"/>
        <v>48</v>
      </c>
    </row>
    <row r="83" spans="2:13" x14ac:dyDescent="0.25">
      <c r="B83">
        <f t="shared" si="10"/>
        <v>79</v>
      </c>
      <c r="C83" s="2">
        <f t="shared" ca="1" si="11"/>
        <v>11.254794520547945</v>
      </c>
      <c r="D83" s="4">
        <f t="shared" ca="1" si="12"/>
        <v>13.635616438356164</v>
      </c>
      <c r="E83" s="6" t="s">
        <v>1</v>
      </c>
      <c r="F83" s="7">
        <f t="shared" ca="1" si="18"/>
        <v>11</v>
      </c>
      <c r="G83" s="3">
        <f t="shared" ca="1" si="13"/>
        <v>13</v>
      </c>
      <c r="H83" s="6" t="s">
        <v>1</v>
      </c>
      <c r="I83" s="8">
        <f t="shared" ca="1" si="14"/>
        <v>24</v>
      </c>
      <c r="J83" t="s">
        <v>102</v>
      </c>
      <c r="K83" s="9">
        <f t="shared" ca="1" si="15"/>
        <v>196</v>
      </c>
      <c r="L83" s="9">
        <f t="shared" ca="1" si="16"/>
        <v>11808</v>
      </c>
      <c r="M83" s="9">
        <f t="shared" ca="1" si="17"/>
        <v>48</v>
      </c>
    </row>
    <row r="84" spans="2:13" x14ac:dyDescent="0.25">
      <c r="B84">
        <f t="shared" si="10"/>
        <v>80</v>
      </c>
      <c r="C84" s="2">
        <f t="shared" ca="1" si="11"/>
        <v>11.397260273972602</v>
      </c>
      <c r="D84" s="4">
        <f t="shared" ca="1" si="12"/>
        <v>13.808219178082192</v>
      </c>
      <c r="E84" s="6" t="s">
        <v>1</v>
      </c>
      <c r="F84" s="7">
        <f t="shared" ca="1" si="18"/>
        <v>11</v>
      </c>
      <c r="G84" s="3">
        <f t="shared" ca="1" si="13"/>
        <v>13</v>
      </c>
      <c r="H84" s="6" t="s">
        <v>1</v>
      </c>
      <c r="I84" s="8">
        <f t="shared" ca="1" si="14"/>
        <v>24</v>
      </c>
      <c r="J84" t="s">
        <v>102</v>
      </c>
      <c r="K84" s="9">
        <f t="shared" ca="1" si="15"/>
        <v>196</v>
      </c>
      <c r="L84" s="9">
        <f t="shared" ca="1" si="16"/>
        <v>11808</v>
      </c>
      <c r="M84" s="9">
        <f t="shared" ca="1" si="17"/>
        <v>48</v>
      </c>
    </row>
    <row r="85" spans="2:13" x14ac:dyDescent="0.25">
      <c r="B85">
        <f t="shared" si="10"/>
        <v>81</v>
      </c>
      <c r="C85" s="2">
        <f t="shared" ca="1" si="11"/>
        <v>11.53972602739726</v>
      </c>
      <c r="D85" s="4">
        <f t="shared" ca="1" si="12"/>
        <v>13.980821917808219</v>
      </c>
      <c r="E85" s="6" t="s">
        <v>1</v>
      </c>
      <c r="F85" s="7">
        <f t="shared" ca="1" si="18"/>
        <v>12</v>
      </c>
      <c r="G85" s="3">
        <f t="shared" ca="1" si="13"/>
        <v>13</v>
      </c>
      <c r="H85" s="6" t="s">
        <v>1</v>
      </c>
      <c r="I85" s="8">
        <f t="shared" ca="1" si="14"/>
        <v>25</v>
      </c>
      <c r="J85" t="s">
        <v>102</v>
      </c>
      <c r="K85" s="9">
        <f t="shared" ca="1" si="15"/>
        <v>205</v>
      </c>
      <c r="L85" s="9">
        <f t="shared" ca="1" si="16"/>
        <v>12300</v>
      </c>
      <c r="M85" s="9">
        <f t="shared" ca="1" si="17"/>
        <v>0</v>
      </c>
    </row>
    <row r="86" spans="2:13" x14ac:dyDescent="0.25">
      <c r="B86">
        <f t="shared" si="10"/>
        <v>82</v>
      </c>
      <c r="C86" s="2">
        <f t="shared" ca="1" si="11"/>
        <v>11.682191780821919</v>
      </c>
      <c r="D86" s="4">
        <f t="shared" ca="1" si="12"/>
        <v>14.153424657534247</v>
      </c>
      <c r="E86" s="6" t="s">
        <v>1</v>
      </c>
      <c r="F86" s="7">
        <f t="shared" ca="1" si="18"/>
        <v>12</v>
      </c>
      <c r="G86" s="3">
        <f t="shared" ca="1" si="13"/>
        <v>14</v>
      </c>
      <c r="H86" s="6" t="s">
        <v>1</v>
      </c>
      <c r="I86" s="8">
        <f t="shared" ca="1" si="14"/>
        <v>26</v>
      </c>
      <c r="J86" t="s">
        <v>102</v>
      </c>
      <c r="K86" s="9">
        <f t="shared" ca="1" si="15"/>
        <v>213</v>
      </c>
      <c r="L86" s="9">
        <f t="shared" ca="1" si="16"/>
        <v>12792</v>
      </c>
      <c r="M86" s="9">
        <f t="shared" ca="1" si="17"/>
        <v>12</v>
      </c>
    </row>
    <row r="87" spans="2:13" x14ac:dyDescent="0.25">
      <c r="B87">
        <f t="shared" si="10"/>
        <v>83</v>
      </c>
      <c r="C87" s="2">
        <f t="shared" ca="1" si="11"/>
        <v>11.824657534246576</v>
      </c>
      <c r="D87" s="4">
        <f t="shared" ca="1" si="12"/>
        <v>14.326027397260274</v>
      </c>
      <c r="E87" s="6" t="s">
        <v>1</v>
      </c>
      <c r="F87" s="7">
        <f t="shared" ca="1" si="18"/>
        <v>12</v>
      </c>
      <c r="G87" s="3">
        <f t="shared" ca="1" si="13"/>
        <v>14</v>
      </c>
      <c r="H87" s="6" t="s">
        <v>1</v>
      </c>
      <c r="I87" s="8">
        <f t="shared" ca="1" si="14"/>
        <v>26</v>
      </c>
      <c r="J87" t="s">
        <v>102</v>
      </c>
      <c r="K87" s="9">
        <f t="shared" ca="1" si="15"/>
        <v>213</v>
      </c>
      <c r="L87" s="9">
        <f t="shared" ca="1" si="16"/>
        <v>12792</v>
      </c>
      <c r="M87" s="9">
        <f t="shared" ca="1" si="17"/>
        <v>12</v>
      </c>
    </row>
    <row r="88" spans="2:13" x14ac:dyDescent="0.25">
      <c r="B88">
        <f t="shared" si="10"/>
        <v>84</v>
      </c>
      <c r="C88" s="2">
        <f t="shared" ca="1" si="11"/>
        <v>11.967123287671233</v>
      </c>
      <c r="D88" s="4">
        <f t="shared" ca="1" si="12"/>
        <v>14.498630136986302</v>
      </c>
      <c r="E88" s="6" t="s">
        <v>1</v>
      </c>
      <c r="F88" s="7">
        <f t="shared" ca="1" si="18"/>
        <v>12</v>
      </c>
      <c r="G88" s="3">
        <f t="shared" ca="1" si="13"/>
        <v>14</v>
      </c>
      <c r="H88" s="6" t="s">
        <v>1</v>
      </c>
      <c r="I88" s="8">
        <f t="shared" ca="1" si="14"/>
        <v>26</v>
      </c>
      <c r="J88" t="s">
        <v>102</v>
      </c>
      <c r="K88" s="9">
        <f t="shared" ca="1" si="15"/>
        <v>213</v>
      </c>
      <c r="L88" s="9">
        <f t="shared" ca="1" si="16"/>
        <v>12792</v>
      </c>
      <c r="M88" s="9">
        <f t="shared" ca="1" si="17"/>
        <v>12</v>
      </c>
    </row>
    <row r="89" spans="2:13" x14ac:dyDescent="0.25">
      <c r="B89">
        <f t="shared" si="10"/>
        <v>85</v>
      </c>
      <c r="C89" s="2">
        <f t="shared" ca="1" si="11"/>
        <v>12.109589041095891</v>
      </c>
      <c r="D89" s="4">
        <f t="shared" ca="1" si="12"/>
        <v>14.671232876712329</v>
      </c>
      <c r="E89" s="6" t="s">
        <v>1</v>
      </c>
      <c r="F89" s="7">
        <f t="shared" ca="1" si="18"/>
        <v>12</v>
      </c>
      <c r="G89" s="3">
        <f t="shared" ca="1" si="13"/>
        <v>14</v>
      </c>
      <c r="H89" s="6" t="s">
        <v>1</v>
      </c>
      <c r="I89" s="8">
        <f t="shared" ca="1" si="14"/>
        <v>26</v>
      </c>
      <c r="J89" t="s">
        <v>102</v>
      </c>
      <c r="K89" s="9">
        <f t="shared" ca="1" si="15"/>
        <v>213</v>
      </c>
      <c r="L89" s="9">
        <f t="shared" ca="1" si="16"/>
        <v>12792</v>
      </c>
      <c r="M89" s="9">
        <f t="shared" ca="1" si="17"/>
        <v>12</v>
      </c>
    </row>
    <row r="90" spans="2:13" x14ac:dyDescent="0.25">
      <c r="B90">
        <f t="shared" si="10"/>
        <v>86</v>
      </c>
      <c r="C90" s="2">
        <f t="shared" ca="1" si="11"/>
        <v>12.252054794520548</v>
      </c>
      <c r="D90" s="4">
        <f t="shared" ca="1" si="12"/>
        <v>14.843835616438357</v>
      </c>
      <c r="E90" s="6" t="s">
        <v>1</v>
      </c>
      <c r="F90" s="7">
        <f t="shared" ca="1" si="18"/>
        <v>12</v>
      </c>
      <c r="G90" s="3">
        <f t="shared" ca="1" si="13"/>
        <v>14</v>
      </c>
      <c r="H90" s="6" t="s">
        <v>1</v>
      </c>
      <c r="I90" s="8">
        <f t="shared" ca="1" si="14"/>
        <v>26</v>
      </c>
      <c r="J90" t="s">
        <v>102</v>
      </c>
      <c r="K90" s="9">
        <f t="shared" ca="1" si="15"/>
        <v>213</v>
      </c>
      <c r="L90" s="9">
        <f t="shared" ca="1" si="16"/>
        <v>12792</v>
      </c>
      <c r="M90" s="9">
        <f t="shared" ca="1" si="17"/>
        <v>12</v>
      </c>
    </row>
    <row r="91" spans="2:13" x14ac:dyDescent="0.25">
      <c r="B91">
        <f t="shared" si="10"/>
        <v>87</v>
      </c>
      <c r="C91" s="2">
        <f t="shared" ca="1" si="11"/>
        <v>12.394520547945206</v>
      </c>
      <c r="D91" s="4">
        <f t="shared" ca="1" si="12"/>
        <v>15.016438356164384</v>
      </c>
      <c r="E91" s="6" t="s">
        <v>1</v>
      </c>
      <c r="F91" s="7">
        <f t="shared" ca="1" si="18"/>
        <v>12</v>
      </c>
      <c r="G91" s="3">
        <f t="shared" ca="1" si="13"/>
        <v>15</v>
      </c>
      <c r="H91" s="6" t="s">
        <v>1</v>
      </c>
      <c r="I91" s="8">
        <f t="shared" ca="1" si="14"/>
        <v>27</v>
      </c>
      <c r="J91" t="s">
        <v>102</v>
      </c>
      <c r="K91" s="9">
        <f t="shared" ca="1" si="15"/>
        <v>221</v>
      </c>
      <c r="L91" s="9">
        <f t="shared" ca="1" si="16"/>
        <v>13284</v>
      </c>
      <c r="M91" s="9">
        <f t="shared" ca="1" si="17"/>
        <v>24</v>
      </c>
    </row>
    <row r="92" spans="2:13" x14ac:dyDescent="0.25">
      <c r="B92">
        <f t="shared" si="10"/>
        <v>88</v>
      </c>
      <c r="C92" s="2">
        <f t="shared" ca="1" si="11"/>
        <v>12.536986301369863</v>
      </c>
      <c r="D92" s="4">
        <f t="shared" ca="1" si="12"/>
        <v>15.189041095890412</v>
      </c>
      <c r="E92" s="6" t="s">
        <v>1</v>
      </c>
      <c r="F92" s="7">
        <f t="shared" ca="1" si="18"/>
        <v>13</v>
      </c>
      <c r="G92" s="3">
        <f t="shared" ca="1" si="13"/>
        <v>15</v>
      </c>
      <c r="H92" s="6" t="s">
        <v>1</v>
      </c>
      <c r="I92" s="8">
        <f t="shared" ca="1" si="14"/>
        <v>28</v>
      </c>
      <c r="J92" t="s">
        <v>102</v>
      </c>
      <c r="K92" s="9">
        <f t="shared" ca="1" si="15"/>
        <v>229</v>
      </c>
      <c r="L92" s="9">
        <f t="shared" ca="1" si="16"/>
        <v>13776</v>
      </c>
      <c r="M92" s="9">
        <f t="shared" ca="1" si="17"/>
        <v>36</v>
      </c>
    </row>
    <row r="93" spans="2:13" x14ac:dyDescent="0.25">
      <c r="B93">
        <f t="shared" si="10"/>
        <v>89</v>
      </c>
      <c r="C93" s="2">
        <f t="shared" ca="1" si="11"/>
        <v>12.67945205479452</v>
      </c>
      <c r="D93" s="4">
        <f t="shared" ca="1" si="12"/>
        <v>15.361643835616439</v>
      </c>
      <c r="E93" s="6" t="s">
        <v>1</v>
      </c>
      <c r="F93" s="7">
        <f t="shared" ca="1" si="18"/>
        <v>13</v>
      </c>
      <c r="G93" s="3">
        <f t="shared" ca="1" si="13"/>
        <v>15</v>
      </c>
      <c r="H93" s="6" t="s">
        <v>1</v>
      </c>
      <c r="I93" s="8">
        <f t="shared" ca="1" si="14"/>
        <v>28</v>
      </c>
      <c r="J93" t="s">
        <v>102</v>
      </c>
      <c r="K93" s="9">
        <f t="shared" ca="1" si="15"/>
        <v>229</v>
      </c>
      <c r="L93" s="9">
        <f t="shared" ca="1" si="16"/>
        <v>13776</v>
      </c>
      <c r="M93" s="9">
        <f t="shared" ca="1" si="17"/>
        <v>36</v>
      </c>
    </row>
    <row r="94" spans="2:13" x14ac:dyDescent="0.25">
      <c r="B94">
        <f t="shared" si="10"/>
        <v>90</v>
      </c>
      <c r="C94" s="2">
        <f t="shared" ca="1" si="11"/>
        <v>12.821917808219178</v>
      </c>
      <c r="D94" s="4">
        <f t="shared" ca="1" si="12"/>
        <v>15.534246575342467</v>
      </c>
      <c r="E94" s="6" t="s">
        <v>1</v>
      </c>
      <c r="F94" s="7">
        <f t="shared" ca="1" si="18"/>
        <v>13</v>
      </c>
      <c r="G94" s="3">
        <f t="shared" ca="1" si="13"/>
        <v>15</v>
      </c>
      <c r="H94" s="6" t="s">
        <v>1</v>
      </c>
      <c r="I94" s="8">
        <f t="shared" ca="1" si="14"/>
        <v>28</v>
      </c>
      <c r="J94" t="s">
        <v>102</v>
      </c>
      <c r="K94" s="9">
        <f t="shared" ca="1" si="15"/>
        <v>229</v>
      </c>
      <c r="L94" s="9">
        <f t="shared" ca="1" si="16"/>
        <v>13776</v>
      </c>
      <c r="M94" s="9">
        <f t="shared" ca="1" si="17"/>
        <v>36</v>
      </c>
    </row>
    <row r="95" spans="2:13" x14ac:dyDescent="0.25">
      <c r="B95">
        <f t="shared" si="10"/>
        <v>91</v>
      </c>
      <c r="C95" s="2">
        <f t="shared" ca="1" si="11"/>
        <v>12.964383561643835</v>
      </c>
      <c r="D95" s="4">
        <f t="shared" ca="1" si="12"/>
        <v>15.706849315068494</v>
      </c>
      <c r="E95" s="6">
        <f ca="1">+$B$4*B95/$B$1</f>
        <v>6.2328767123287667</v>
      </c>
      <c r="F95" s="7">
        <f t="shared" ca="1" si="18"/>
        <v>13</v>
      </c>
      <c r="G95" s="3">
        <f t="shared" ca="1" si="13"/>
        <v>15</v>
      </c>
      <c r="H95" s="5">
        <f t="shared" ca="1" si="13"/>
        <v>6</v>
      </c>
      <c r="I95" s="8">
        <f t="shared" ca="1" si="14"/>
        <v>28</v>
      </c>
      <c r="J95" t="s">
        <v>102</v>
      </c>
      <c r="K95" s="9">
        <f t="shared" ca="1" si="15"/>
        <v>229</v>
      </c>
      <c r="L95" s="9">
        <f t="shared" ca="1" si="16"/>
        <v>13776</v>
      </c>
      <c r="M95" s="9">
        <f t="shared" ca="1" si="17"/>
        <v>36</v>
      </c>
    </row>
    <row r="96" spans="2:13" x14ac:dyDescent="0.25">
      <c r="B96">
        <f t="shared" si="10"/>
        <v>92</v>
      </c>
      <c r="C96" s="2">
        <f t="shared" ca="1" si="11"/>
        <v>13.106849315068493</v>
      </c>
      <c r="D96" s="4">
        <f t="shared" ca="1" si="12"/>
        <v>15.87945205479452</v>
      </c>
      <c r="E96" s="6">
        <f t="shared" ref="E96:E159" ca="1" si="19">+$B$4*B96/$B$1</f>
        <v>6.3013698630136989</v>
      </c>
      <c r="F96" s="7">
        <f t="shared" ca="1" si="18"/>
        <v>13</v>
      </c>
      <c r="G96" s="3">
        <f t="shared" ca="1" si="13"/>
        <v>15</v>
      </c>
      <c r="H96" s="5">
        <f t="shared" ca="1" si="13"/>
        <v>6</v>
      </c>
      <c r="I96" s="8">
        <f t="shared" ca="1" si="14"/>
        <v>28</v>
      </c>
      <c r="J96" t="s">
        <v>102</v>
      </c>
      <c r="K96" s="9">
        <f t="shared" ca="1" si="15"/>
        <v>229</v>
      </c>
      <c r="L96" s="9">
        <f t="shared" ca="1" si="16"/>
        <v>13776</v>
      </c>
      <c r="M96" s="9">
        <f t="shared" ca="1" si="17"/>
        <v>36</v>
      </c>
    </row>
    <row r="97" spans="2:13" x14ac:dyDescent="0.25">
      <c r="B97">
        <f t="shared" si="10"/>
        <v>93</v>
      </c>
      <c r="C97" s="2">
        <f t="shared" ca="1" si="11"/>
        <v>13.24931506849315</v>
      </c>
      <c r="D97" s="4">
        <f t="shared" ca="1" si="12"/>
        <v>16.052054794520547</v>
      </c>
      <c r="E97" s="6">
        <f t="shared" ca="1" si="19"/>
        <v>6.3698630136986303</v>
      </c>
      <c r="F97" s="7">
        <f t="shared" ca="1" si="18"/>
        <v>13</v>
      </c>
      <c r="G97" s="3">
        <f t="shared" ca="1" si="13"/>
        <v>16</v>
      </c>
      <c r="H97" s="5">
        <f t="shared" ca="1" si="13"/>
        <v>6</v>
      </c>
      <c r="I97" s="8">
        <f t="shared" ca="1" si="14"/>
        <v>29</v>
      </c>
      <c r="J97" t="s">
        <v>102</v>
      </c>
      <c r="K97" s="9">
        <f t="shared" ca="1" si="15"/>
        <v>237</v>
      </c>
      <c r="L97" s="9">
        <f t="shared" ca="1" si="16"/>
        <v>14268</v>
      </c>
      <c r="M97" s="9">
        <f t="shared" ca="1" si="17"/>
        <v>48</v>
      </c>
    </row>
    <row r="98" spans="2:13" x14ac:dyDescent="0.25">
      <c r="B98">
        <f t="shared" si="10"/>
        <v>94</v>
      </c>
      <c r="C98" s="2">
        <f t="shared" ca="1" si="11"/>
        <v>13.391780821917807</v>
      </c>
      <c r="D98" s="4">
        <f t="shared" ca="1" si="12"/>
        <v>16.224657534246575</v>
      </c>
      <c r="E98" s="6">
        <f t="shared" ca="1" si="19"/>
        <v>6.4383561643835616</v>
      </c>
      <c r="F98" s="7">
        <f t="shared" ca="1" si="18"/>
        <v>13</v>
      </c>
      <c r="G98" s="3">
        <f t="shared" ca="1" si="13"/>
        <v>16</v>
      </c>
      <c r="H98" s="5">
        <f t="shared" ca="1" si="13"/>
        <v>6</v>
      </c>
      <c r="I98" s="8">
        <f t="shared" ca="1" si="14"/>
        <v>29</v>
      </c>
      <c r="J98" t="s">
        <v>102</v>
      </c>
      <c r="K98" s="9">
        <f t="shared" ca="1" si="15"/>
        <v>237</v>
      </c>
      <c r="L98" s="9">
        <f t="shared" ca="1" si="16"/>
        <v>14268</v>
      </c>
      <c r="M98" s="9">
        <f t="shared" ca="1" si="17"/>
        <v>48</v>
      </c>
    </row>
    <row r="99" spans="2:13" x14ac:dyDescent="0.25">
      <c r="B99">
        <f t="shared" si="10"/>
        <v>95</v>
      </c>
      <c r="C99" s="2">
        <f t="shared" ca="1" si="11"/>
        <v>13.534246575342467</v>
      </c>
      <c r="D99" s="4">
        <f t="shared" ca="1" si="12"/>
        <v>16.397260273972602</v>
      </c>
      <c r="E99" s="6">
        <f t="shared" ca="1" si="19"/>
        <v>6.506849315068493</v>
      </c>
      <c r="F99" s="7">
        <f t="shared" ca="1" si="18"/>
        <v>14</v>
      </c>
      <c r="G99" s="3">
        <f t="shared" ca="1" si="13"/>
        <v>16</v>
      </c>
      <c r="H99" s="5">
        <f t="shared" ca="1" si="13"/>
        <v>6</v>
      </c>
      <c r="I99" s="8">
        <f t="shared" ca="1" si="14"/>
        <v>30</v>
      </c>
      <c r="J99" t="s">
        <v>102</v>
      </c>
      <c r="K99" s="9">
        <f t="shared" ca="1" si="15"/>
        <v>246</v>
      </c>
      <c r="L99" s="9">
        <f t="shared" ca="1" si="16"/>
        <v>14760</v>
      </c>
      <c r="M99" s="9">
        <f t="shared" ca="1" si="17"/>
        <v>0</v>
      </c>
    </row>
    <row r="100" spans="2:13" x14ac:dyDescent="0.25">
      <c r="B100">
        <f t="shared" si="10"/>
        <v>96</v>
      </c>
      <c r="C100" s="2">
        <f t="shared" ca="1" si="11"/>
        <v>13.676712328767124</v>
      </c>
      <c r="D100" s="4">
        <f t="shared" ca="1" si="12"/>
        <v>16.56986301369863</v>
      </c>
      <c r="E100" s="6">
        <f t="shared" ca="1" si="19"/>
        <v>6.5753424657534243</v>
      </c>
      <c r="F100" s="7">
        <f t="shared" ca="1" si="18"/>
        <v>14</v>
      </c>
      <c r="G100" s="3">
        <f t="shared" ca="1" si="13"/>
        <v>16</v>
      </c>
      <c r="H100" s="5">
        <f t="shared" ca="1" si="13"/>
        <v>6</v>
      </c>
      <c r="I100" s="8">
        <f t="shared" ca="1" si="14"/>
        <v>30</v>
      </c>
      <c r="J100" t="s">
        <v>102</v>
      </c>
      <c r="K100" s="9">
        <f t="shared" ca="1" si="15"/>
        <v>246</v>
      </c>
      <c r="L100" s="9">
        <f t="shared" ca="1" si="16"/>
        <v>14760</v>
      </c>
      <c r="M100" s="9">
        <f t="shared" ca="1" si="17"/>
        <v>0</v>
      </c>
    </row>
    <row r="101" spans="2:13" x14ac:dyDescent="0.25">
      <c r="B101">
        <f t="shared" si="10"/>
        <v>97</v>
      </c>
      <c r="C101" s="2">
        <f t="shared" ca="1" si="11"/>
        <v>13.819178082191781</v>
      </c>
      <c r="D101" s="4">
        <f t="shared" ca="1" si="12"/>
        <v>16.742465753424657</v>
      </c>
      <c r="E101" s="6">
        <f t="shared" ca="1" si="19"/>
        <v>6.6438356164383565</v>
      </c>
      <c r="F101" s="7">
        <f t="shared" ca="1" si="18"/>
        <v>14</v>
      </c>
      <c r="G101" s="3">
        <f t="shared" ca="1" si="13"/>
        <v>16</v>
      </c>
      <c r="H101" s="5">
        <f t="shared" ca="1" si="13"/>
        <v>6</v>
      </c>
      <c r="I101" s="8">
        <f t="shared" ca="1" si="14"/>
        <v>30</v>
      </c>
      <c r="J101" t="s">
        <v>102</v>
      </c>
      <c r="K101" s="9">
        <f t="shared" ca="1" si="15"/>
        <v>246</v>
      </c>
      <c r="L101" s="9">
        <f t="shared" ca="1" si="16"/>
        <v>14760</v>
      </c>
      <c r="M101" s="9">
        <f t="shared" ca="1" si="17"/>
        <v>0</v>
      </c>
    </row>
    <row r="102" spans="2:13" x14ac:dyDescent="0.25">
      <c r="B102">
        <f t="shared" si="10"/>
        <v>98</v>
      </c>
      <c r="C102" s="2">
        <f t="shared" ca="1" si="11"/>
        <v>13.961643835616439</v>
      </c>
      <c r="D102" s="4">
        <f t="shared" ca="1" si="12"/>
        <v>16.915068493150685</v>
      </c>
      <c r="E102" s="6">
        <f t="shared" ca="1" si="19"/>
        <v>6.7123287671232879</v>
      </c>
      <c r="F102" s="7">
        <f t="shared" ca="1" si="18"/>
        <v>14</v>
      </c>
      <c r="G102" s="3">
        <f t="shared" ca="1" si="13"/>
        <v>16</v>
      </c>
      <c r="H102" s="5">
        <f t="shared" ca="1" si="13"/>
        <v>6</v>
      </c>
      <c r="I102" s="8">
        <f t="shared" ca="1" si="14"/>
        <v>30</v>
      </c>
      <c r="J102" t="s">
        <v>102</v>
      </c>
      <c r="K102" s="9">
        <f t="shared" ca="1" si="15"/>
        <v>246</v>
      </c>
      <c r="L102" s="9">
        <f t="shared" ca="1" si="16"/>
        <v>14760</v>
      </c>
      <c r="M102" s="9">
        <f t="shared" ca="1" si="17"/>
        <v>0</v>
      </c>
    </row>
    <row r="103" spans="2:13" x14ac:dyDescent="0.25">
      <c r="B103">
        <f t="shared" si="10"/>
        <v>99</v>
      </c>
      <c r="C103" s="2">
        <f t="shared" ca="1" si="11"/>
        <v>14.104109589041096</v>
      </c>
      <c r="D103" s="4">
        <f t="shared" ca="1" si="12"/>
        <v>17.087671232876712</v>
      </c>
      <c r="E103" s="6">
        <f t="shared" ca="1" si="19"/>
        <v>6.7808219178082192</v>
      </c>
      <c r="F103" s="7">
        <f t="shared" ca="1" si="18"/>
        <v>14</v>
      </c>
      <c r="G103" s="3">
        <f t="shared" ca="1" si="13"/>
        <v>17</v>
      </c>
      <c r="H103" s="5">
        <f t="shared" ca="1" si="13"/>
        <v>6</v>
      </c>
      <c r="I103" s="8">
        <f t="shared" ca="1" si="14"/>
        <v>31</v>
      </c>
      <c r="J103" t="s">
        <v>102</v>
      </c>
      <c r="K103" s="9">
        <f t="shared" ca="1" si="15"/>
        <v>254</v>
      </c>
      <c r="L103" s="9">
        <f t="shared" ca="1" si="16"/>
        <v>15252</v>
      </c>
      <c r="M103" s="9">
        <f t="shared" ca="1" si="17"/>
        <v>12</v>
      </c>
    </row>
    <row r="104" spans="2:13" x14ac:dyDescent="0.25">
      <c r="B104">
        <f t="shared" si="10"/>
        <v>100</v>
      </c>
      <c r="C104" s="2">
        <f t="shared" ca="1" si="11"/>
        <v>14.246575342465754</v>
      </c>
      <c r="D104" s="4">
        <f t="shared" ca="1" si="12"/>
        <v>17.260273972602739</v>
      </c>
      <c r="E104" s="6">
        <f t="shared" ca="1" si="19"/>
        <v>6.8493150684931505</v>
      </c>
      <c r="F104" s="7">
        <f t="shared" ca="1" si="18"/>
        <v>14</v>
      </c>
      <c r="G104" s="3">
        <f t="shared" ca="1" si="13"/>
        <v>17</v>
      </c>
      <c r="H104" s="5">
        <f t="shared" ca="1" si="13"/>
        <v>6</v>
      </c>
      <c r="I104" s="8">
        <f t="shared" ca="1" si="14"/>
        <v>31</v>
      </c>
      <c r="J104" t="s">
        <v>102</v>
      </c>
      <c r="K104" s="9">
        <f t="shared" ca="1" si="15"/>
        <v>254</v>
      </c>
      <c r="L104" s="9">
        <f t="shared" ca="1" si="16"/>
        <v>15252</v>
      </c>
      <c r="M104" s="9">
        <f t="shared" ca="1" si="17"/>
        <v>12</v>
      </c>
    </row>
    <row r="105" spans="2:13" x14ac:dyDescent="0.25">
      <c r="B105">
        <f t="shared" si="10"/>
        <v>101</v>
      </c>
      <c r="C105" s="2">
        <f t="shared" ca="1" si="11"/>
        <v>14.389041095890411</v>
      </c>
      <c r="D105" s="4">
        <f t="shared" ca="1" si="12"/>
        <v>17.432876712328767</v>
      </c>
      <c r="E105" s="6">
        <f t="shared" ca="1" si="19"/>
        <v>6.9178082191780819</v>
      </c>
      <c r="F105" s="7">
        <f t="shared" ca="1" si="18"/>
        <v>14</v>
      </c>
      <c r="G105" s="3">
        <f t="shared" ca="1" si="13"/>
        <v>17</v>
      </c>
      <c r="H105" s="5">
        <f t="shared" ca="1" si="13"/>
        <v>6</v>
      </c>
      <c r="I105" s="8">
        <f t="shared" ca="1" si="14"/>
        <v>31</v>
      </c>
      <c r="J105" t="s">
        <v>102</v>
      </c>
      <c r="K105" s="9">
        <f t="shared" ca="1" si="15"/>
        <v>254</v>
      </c>
      <c r="L105" s="9">
        <f t="shared" ca="1" si="16"/>
        <v>15252</v>
      </c>
      <c r="M105" s="9">
        <f t="shared" ca="1" si="17"/>
        <v>12</v>
      </c>
    </row>
    <row r="106" spans="2:13" x14ac:dyDescent="0.25">
      <c r="B106">
        <f t="shared" si="10"/>
        <v>102</v>
      </c>
      <c r="C106" s="2">
        <f t="shared" ca="1" si="11"/>
        <v>14.531506849315068</v>
      </c>
      <c r="D106" s="4">
        <f t="shared" ca="1" si="12"/>
        <v>17.605479452054794</v>
      </c>
      <c r="E106" s="6">
        <f t="shared" ca="1" si="19"/>
        <v>6.9863013698630141</v>
      </c>
      <c r="F106" s="7">
        <f t="shared" ca="1" si="18"/>
        <v>15</v>
      </c>
      <c r="G106" s="3">
        <f t="shared" ca="1" si="13"/>
        <v>17</v>
      </c>
      <c r="H106" s="5">
        <f t="shared" ca="1" si="13"/>
        <v>6</v>
      </c>
      <c r="I106" s="8">
        <f t="shared" ca="1" si="14"/>
        <v>32</v>
      </c>
      <c r="J106" t="s">
        <v>102</v>
      </c>
      <c r="K106" s="9">
        <f t="shared" ca="1" si="15"/>
        <v>262</v>
      </c>
      <c r="L106" s="9">
        <f t="shared" ca="1" si="16"/>
        <v>15744</v>
      </c>
      <c r="M106" s="9">
        <f t="shared" ca="1" si="17"/>
        <v>24</v>
      </c>
    </row>
    <row r="107" spans="2:13" x14ac:dyDescent="0.25">
      <c r="B107">
        <f t="shared" si="10"/>
        <v>103</v>
      </c>
      <c r="C107" s="2">
        <f t="shared" ca="1" si="11"/>
        <v>14.673972602739726</v>
      </c>
      <c r="D107" s="4">
        <f t="shared" ca="1" si="12"/>
        <v>17.778082191780822</v>
      </c>
      <c r="E107" s="6">
        <f t="shared" ca="1" si="19"/>
        <v>7.0547945205479454</v>
      </c>
      <c r="F107" s="7">
        <f t="shared" ca="1" si="18"/>
        <v>15</v>
      </c>
      <c r="G107" s="3">
        <f t="shared" ca="1" si="13"/>
        <v>17</v>
      </c>
      <c r="H107" s="5">
        <f t="shared" ca="1" si="13"/>
        <v>7</v>
      </c>
      <c r="I107" s="8">
        <f t="shared" ca="1" si="14"/>
        <v>32</v>
      </c>
      <c r="J107" t="s">
        <v>102</v>
      </c>
      <c r="K107" s="9">
        <f t="shared" ca="1" si="15"/>
        <v>262</v>
      </c>
      <c r="L107" s="9">
        <f t="shared" ca="1" si="16"/>
        <v>15744</v>
      </c>
      <c r="M107" s="9">
        <f t="shared" ca="1" si="17"/>
        <v>24</v>
      </c>
    </row>
    <row r="108" spans="2:13" x14ac:dyDescent="0.25">
      <c r="B108">
        <f t="shared" si="10"/>
        <v>104</v>
      </c>
      <c r="C108" s="2">
        <f t="shared" ca="1" si="11"/>
        <v>14.816438356164383</v>
      </c>
      <c r="D108" s="4">
        <f t="shared" ca="1" si="12"/>
        <v>17.950684931506849</v>
      </c>
      <c r="E108" s="6">
        <f t="shared" ca="1" si="19"/>
        <v>7.1232876712328768</v>
      </c>
      <c r="F108" s="7">
        <f t="shared" ca="1" si="18"/>
        <v>15</v>
      </c>
      <c r="G108" s="3">
        <f t="shared" ca="1" si="13"/>
        <v>17</v>
      </c>
      <c r="H108" s="5">
        <f t="shared" ca="1" si="13"/>
        <v>7</v>
      </c>
      <c r="I108" s="8">
        <f t="shared" ca="1" si="14"/>
        <v>32</v>
      </c>
      <c r="J108" t="s">
        <v>102</v>
      </c>
      <c r="K108" s="9">
        <f t="shared" ca="1" si="15"/>
        <v>262</v>
      </c>
      <c r="L108" s="9">
        <f t="shared" ca="1" si="16"/>
        <v>15744</v>
      </c>
      <c r="M108" s="9">
        <f t="shared" ca="1" si="17"/>
        <v>24</v>
      </c>
    </row>
    <row r="109" spans="2:13" x14ac:dyDescent="0.25">
      <c r="B109">
        <f t="shared" si="10"/>
        <v>105</v>
      </c>
      <c r="C109" s="2">
        <f t="shared" ca="1" si="11"/>
        <v>14.95890410958904</v>
      </c>
      <c r="D109" s="4">
        <f t="shared" ca="1" si="12"/>
        <v>18.123287671232877</v>
      </c>
      <c r="E109" s="6">
        <f t="shared" ca="1" si="19"/>
        <v>7.1917808219178081</v>
      </c>
      <c r="F109" s="7">
        <f t="shared" ca="1" si="18"/>
        <v>15</v>
      </c>
      <c r="G109" s="3">
        <f t="shared" ca="1" si="13"/>
        <v>18</v>
      </c>
      <c r="H109" s="5">
        <f t="shared" ca="1" si="13"/>
        <v>7</v>
      </c>
      <c r="I109" s="8">
        <f t="shared" ca="1" si="14"/>
        <v>33</v>
      </c>
      <c r="J109" t="s">
        <v>102</v>
      </c>
      <c r="K109" s="9">
        <f t="shared" ca="1" si="15"/>
        <v>270</v>
      </c>
      <c r="L109" s="9">
        <f t="shared" ca="1" si="16"/>
        <v>16236</v>
      </c>
      <c r="M109" s="9">
        <f t="shared" ca="1" si="17"/>
        <v>36</v>
      </c>
    </row>
    <row r="110" spans="2:13" x14ac:dyDescent="0.25">
      <c r="B110">
        <f t="shared" si="10"/>
        <v>106</v>
      </c>
      <c r="C110" s="2">
        <f t="shared" ca="1" si="11"/>
        <v>15.101369863013698</v>
      </c>
      <c r="D110" s="4">
        <f t="shared" ca="1" si="12"/>
        <v>18.295890410958904</v>
      </c>
      <c r="E110" s="6">
        <f t="shared" ca="1" si="19"/>
        <v>7.2602739726027394</v>
      </c>
      <c r="F110" s="7">
        <f t="shared" ca="1" si="18"/>
        <v>15</v>
      </c>
      <c r="G110" s="3">
        <f t="shared" ca="1" si="13"/>
        <v>18</v>
      </c>
      <c r="H110" s="5">
        <f t="shared" ca="1" si="13"/>
        <v>7</v>
      </c>
      <c r="I110" s="8">
        <f t="shared" ca="1" si="14"/>
        <v>33</v>
      </c>
      <c r="J110" t="s">
        <v>102</v>
      </c>
      <c r="K110" s="9">
        <f t="shared" ca="1" si="15"/>
        <v>270</v>
      </c>
      <c r="L110" s="9">
        <f t="shared" ca="1" si="16"/>
        <v>16236</v>
      </c>
      <c r="M110" s="9">
        <f t="shared" ca="1" si="17"/>
        <v>36</v>
      </c>
    </row>
    <row r="111" spans="2:13" x14ac:dyDescent="0.25">
      <c r="B111">
        <f t="shared" si="10"/>
        <v>107</v>
      </c>
      <c r="C111" s="2">
        <f t="shared" ca="1" si="11"/>
        <v>15.243835616438357</v>
      </c>
      <c r="D111" s="4">
        <f t="shared" ca="1" si="12"/>
        <v>18.468493150684932</v>
      </c>
      <c r="E111" s="6">
        <f t="shared" ca="1" si="19"/>
        <v>7.3287671232876717</v>
      </c>
      <c r="F111" s="7">
        <f t="shared" ca="1" si="18"/>
        <v>15</v>
      </c>
      <c r="G111" s="3">
        <f t="shared" ca="1" si="13"/>
        <v>18</v>
      </c>
      <c r="H111" s="5">
        <f t="shared" ca="1" si="13"/>
        <v>7</v>
      </c>
      <c r="I111" s="8">
        <f t="shared" ca="1" si="14"/>
        <v>33</v>
      </c>
      <c r="J111" t="s">
        <v>102</v>
      </c>
      <c r="K111" s="9">
        <f t="shared" ca="1" si="15"/>
        <v>270</v>
      </c>
      <c r="L111" s="9">
        <f t="shared" ca="1" si="16"/>
        <v>16236</v>
      </c>
      <c r="M111" s="9">
        <f t="shared" ca="1" si="17"/>
        <v>36</v>
      </c>
    </row>
    <row r="112" spans="2:13" x14ac:dyDescent="0.25">
      <c r="B112">
        <f t="shared" si="10"/>
        <v>108</v>
      </c>
      <c r="C112" s="2">
        <f t="shared" ca="1" si="11"/>
        <v>15.386301369863014</v>
      </c>
      <c r="D112" s="4">
        <f t="shared" ca="1" si="12"/>
        <v>18.641095890410959</v>
      </c>
      <c r="E112" s="6">
        <f t="shared" ca="1" si="19"/>
        <v>7.397260273972603</v>
      </c>
      <c r="F112" s="7">
        <f t="shared" ca="1" si="18"/>
        <v>15</v>
      </c>
      <c r="G112" s="3">
        <f t="shared" ca="1" si="13"/>
        <v>18</v>
      </c>
      <c r="H112" s="5">
        <f t="shared" ca="1" si="13"/>
        <v>7</v>
      </c>
      <c r="I112" s="8">
        <f t="shared" ca="1" si="14"/>
        <v>33</v>
      </c>
      <c r="J112" t="s">
        <v>102</v>
      </c>
      <c r="K112" s="9">
        <f t="shared" ca="1" si="15"/>
        <v>270</v>
      </c>
      <c r="L112" s="9">
        <f t="shared" ca="1" si="16"/>
        <v>16236</v>
      </c>
      <c r="M112" s="9">
        <f t="shared" ca="1" si="17"/>
        <v>36</v>
      </c>
    </row>
    <row r="113" spans="2:13" x14ac:dyDescent="0.25">
      <c r="B113">
        <f t="shared" si="10"/>
        <v>109</v>
      </c>
      <c r="C113" s="2">
        <f t="shared" ca="1" si="11"/>
        <v>15.528767123287672</v>
      </c>
      <c r="D113" s="4">
        <f t="shared" ca="1" si="12"/>
        <v>18.813698630136987</v>
      </c>
      <c r="E113" s="6">
        <f t="shared" ca="1" si="19"/>
        <v>7.4657534246575343</v>
      </c>
      <c r="F113" s="7">
        <f t="shared" ca="1" si="18"/>
        <v>16</v>
      </c>
      <c r="G113" s="3">
        <f t="shared" ca="1" si="13"/>
        <v>18</v>
      </c>
      <c r="H113" s="5">
        <f t="shared" ca="1" si="13"/>
        <v>7</v>
      </c>
      <c r="I113" s="8">
        <f t="shared" ca="1" si="14"/>
        <v>34</v>
      </c>
      <c r="J113" t="s">
        <v>102</v>
      </c>
      <c r="K113" s="9">
        <f t="shared" ca="1" si="15"/>
        <v>278</v>
      </c>
      <c r="L113" s="9">
        <f t="shared" ca="1" si="16"/>
        <v>16728</v>
      </c>
      <c r="M113" s="9">
        <f t="shared" ca="1" si="17"/>
        <v>48</v>
      </c>
    </row>
    <row r="114" spans="2:13" x14ac:dyDescent="0.25">
      <c r="B114">
        <f t="shared" si="10"/>
        <v>110</v>
      </c>
      <c r="C114" s="2">
        <f t="shared" ca="1" si="11"/>
        <v>15.671232876712329</v>
      </c>
      <c r="D114" s="4">
        <f t="shared" ca="1" si="12"/>
        <v>18.986301369863014</v>
      </c>
      <c r="E114" s="6">
        <f t="shared" ca="1" si="19"/>
        <v>7.5342465753424657</v>
      </c>
      <c r="F114" s="7">
        <f t="shared" ca="1" si="18"/>
        <v>16</v>
      </c>
      <c r="G114" s="3">
        <f t="shared" ca="1" si="13"/>
        <v>18</v>
      </c>
      <c r="H114" s="5">
        <f t="shared" ca="1" si="13"/>
        <v>7</v>
      </c>
      <c r="I114" s="8">
        <f t="shared" ca="1" si="14"/>
        <v>34</v>
      </c>
      <c r="J114" t="s">
        <v>102</v>
      </c>
      <c r="K114" s="9">
        <f t="shared" ca="1" si="15"/>
        <v>278</v>
      </c>
      <c r="L114" s="9">
        <f t="shared" ca="1" si="16"/>
        <v>16728</v>
      </c>
      <c r="M114" s="9">
        <f t="shared" ca="1" si="17"/>
        <v>48</v>
      </c>
    </row>
    <row r="115" spans="2:13" x14ac:dyDescent="0.25">
      <c r="B115">
        <f t="shared" si="10"/>
        <v>111</v>
      </c>
      <c r="C115" s="2">
        <f t="shared" ca="1" si="11"/>
        <v>15.813698630136987</v>
      </c>
      <c r="D115" s="4">
        <f t="shared" ca="1" si="12"/>
        <v>19.158904109589042</v>
      </c>
      <c r="E115" s="6">
        <f t="shared" ca="1" si="19"/>
        <v>7.602739726027397</v>
      </c>
      <c r="F115" s="7">
        <f t="shared" ca="1" si="18"/>
        <v>16</v>
      </c>
      <c r="G115" s="3">
        <f t="shared" ca="1" si="13"/>
        <v>19</v>
      </c>
      <c r="H115" s="5">
        <f t="shared" ca="1" si="13"/>
        <v>7</v>
      </c>
      <c r="I115" s="8">
        <f t="shared" ca="1" si="14"/>
        <v>35</v>
      </c>
      <c r="J115" t="s">
        <v>102</v>
      </c>
      <c r="K115" s="9">
        <f t="shared" ca="1" si="15"/>
        <v>287</v>
      </c>
      <c r="L115" s="9">
        <f t="shared" ca="1" si="16"/>
        <v>17220</v>
      </c>
      <c r="M115" s="9">
        <f t="shared" ca="1" si="17"/>
        <v>0</v>
      </c>
    </row>
    <row r="116" spans="2:13" x14ac:dyDescent="0.25">
      <c r="B116">
        <f t="shared" si="10"/>
        <v>112</v>
      </c>
      <c r="C116" s="2">
        <f t="shared" ca="1" si="11"/>
        <v>15.956164383561644</v>
      </c>
      <c r="D116" s="4">
        <f t="shared" ca="1" si="12"/>
        <v>19.331506849315069</v>
      </c>
      <c r="E116" s="6">
        <f t="shared" ca="1" si="19"/>
        <v>7.6712328767123283</v>
      </c>
      <c r="F116" s="7">
        <f t="shared" ca="1" si="18"/>
        <v>16</v>
      </c>
      <c r="G116" s="3">
        <f t="shared" ca="1" si="13"/>
        <v>19</v>
      </c>
      <c r="H116" s="5">
        <f t="shared" ca="1" si="13"/>
        <v>7</v>
      </c>
      <c r="I116" s="8">
        <f t="shared" ca="1" si="14"/>
        <v>35</v>
      </c>
      <c r="J116" t="s">
        <v>102</v>
      </c>
      <c r="K116" s="9">
        <f t="shared" ca="1" si="15"/>
        <v>287</v>
      </c>
      <c r="L116" s="9">
        <f t="shared" ca="1" si="16"/>
        <v>17220</v>
      </c>
      <c r="M116" s="9">
        <f t="shared" ca="1" si="17"/>
        <v>0</v>
      </c>
    </row>
    <row r="117" spans="2:13" x14ac:dyDescent="0.25">
      <c r="B117">
        <f t="shared" si="10"/>
        <v>113</v>
      </c>
      <c r="C117" s="2">
        <f t="shared" ca="1" si="11"/>
        <v>16.098630136986301</v>
      </c>
      <c r="D117" s="4">
        <f t="shared" ca="1" si="12"/>
        <v>19.504109589041096</v>
      </c>
      <c r="E117" s="6">
        <f t="shared" ca="1" si="19"/>
        <v>7.7397260273972606</v>
      </c>
      <c r="F117" s="7">
        <f t="shared" ca="1" si="18"/>
        <v>16</v>
      </c>
      <c r="G117" s="3">
        <f t="shared" ca="1" si="13"/>
        <v>19</v>
      </c>
      <c r="H117" s="5">
        <f t="shared" ca="1" si="13"/>
        <v>7</v>
      </c>
      <c r="I117" s="8">
        <f t="shared" ca="1" si="14"/>
        <v>35</v>
      </c>
      <c r="J117" t="s">
        <v>102</v>
      </c>
      <c r="K117" s="9">
        <f t="shared" ca="1" si="15"/>
        <v>287</v>
      </c>
      <c r="L117" s="9">
        <f t="shared" ca="1" si="16"/>
        <v>17220</v>
      </c>
      <c r="M117" s="9">
        <f t="shared" ca="1" si="17"/>
        <v>0</v>
      </c>
    </row>
    <row r="118" spans="2:13" x14ac:dyDescent="0.25">
      <c r="B118">
        <f t="shared" si="10"/>
        <v>114</v>
      </c>
      <c r="C118" s="2">
        <f t="shared" ca="1" si="11"/>
        <v>16.241095890410961</v>
      </c>
      <c r="D118" s="4">
        <f t="shared" ca="1" si="12"/>
        <v>19.676712328767124</v>
      </c>
      <c r="E118" s="6">
        <f t="shared" ca="1" si="19"/>
        <v>7.8082191780821919</v>
      </c>
      <c r="F118" s="7">
        <f t="shared" ca="1" si="18"/>
        <v>16</v>
      </c>
      <c r="G118" s="3">
        <f t="shared" ca="1" si="13"/>
        <v>19</v>
      </c>
      <c r="H118" s="5">
        <f t="shared" ca="1" si="13"/>
        <v>7</v>
      </c>
      <c r="I118" s="8">
        <f t="shared" ca="1" si="14"/>
        <v>35</v>
      </c>
      <c r="J118" t="s">
        <v>102</v>
      </c>
      <c r="K118" s="9">
        <f t="shared" ca="1" si="15"/>
        <v>287</v>
      </c>
      <c r="L118" s="9">
        <f t="shared" ca="1" si="16"/>
        <v>17220</v>
      </c>
      <c r="M118" s="9">
        <f t="shared" ca="1" si="17"/>
        <v>0</v>
      </c>
    </row>
    <row r="119" spans="2:13" x14ac:dyDescent="0.25">
      <c r="B119">
        <f t="shared" si="10"/>
        <v>115</v>
      </c>
      <c r="C119" s="2">
        <f t="shared" ca="1" si="11"/>
        <v>16.383561643835616</v>
      </c>
      <c r="D119" s="4">
        <f t="shared" ca="1" si="12"/>
        <v>19.849315068493151</v>
      </c>
      <c r="E119" s="6">
        <f t="shared" ca="1" si="19"/>
        <v>7.8767123287671232</v>
      </c>
      <c r="F119" s="7">
        <f t="shared" ca="1" si="18"/>
        <v>16</v>
      </c>
      <c r="G119" s="3">
        <f t="shared" ca="1" si="13"/>
        <v>19</v>
      </c>
      <c r="H119" s="5">
        <f t="shared" ca="1" si="13"/>
        <v>7</v>
      </c>
      <c r="I119" s="8">
        <f t="shared" ca="1" si="14"/>
        <v>35</v>
      </c>
      <c r="J119" t="s">
        <v>102</v>
      </c>
      <c r="K119" s="9">
        <f t="shared" ca="1" si="15"/>
        <v>287</v>
      </c>
      <c r="L119" s="9">
        <f t="shared" ca="1" si="16"/>
        <v>17220</v>
      </c>
      <c r="M119" s="9">
        <f t="shared" ca="1" si="17"/>
        <v>0</v>
      </c>
    </row>
    <row r="120" spans="2:13" x14ac:dyDescent="0.25">
      <c r="B120">
        <f t="shared" si="10"/>
        <v>116</v>
      </c>
      <c r="C120" s="2">
        <f t="shared" ca="1" si="11"/>
        <v>16.526027397260275</v>
      </c>
      <c r="D120" s="4">
        <f t="shared" ca="1" si="12"/>
        <v>20.021917808219179</v>
      </c>
      <c r="E120" s="6">
        <f t="shared" ca="1" si="19"/>
        <v>7.9452054794520546</v>
      </c>
      <c r="F120" s="7">
        <f t="shared" ca="1" si="18"/>
        <v>17</v>
      </c>
      <c r="G120" s="3">
        <f t="shared" ca="1" si="13"/>
        <v>20</v>
      </c>
      <c r="H120" s="5">
        <f t="shared" ca="1" si="13"/>
        <v>7</v>
      </c>
      <c r="I120" s="8">
        <f t="shared" ca="1" si="14"/>
        <v>37</v>
      </c>
      <c r="J120" t="s">
        <v>102</v>
      </c>
      <c r="K120" s="9">
        <f t="shared" ca="1" si="15"/>
        <v>303</v>
      </c>
      <c r="L120" s="9">
        <f t="shared" ca="1" si="16"/>
        <v>18204</v>
      </c>
      <c r="M120" s="9">
        <f t="shared" ca="1" si="17"/>
        <v>24</v>
      </c>
    </row>
    <row r="121" spans="2:13" x14ac:dyDescent="0.25">
      <c r="B121">
        <f t="shared" si="10"/>
        <v>117</v>
      </c>
      <c r="C121" s="2">
        <f t="shared" ca="1" si="11"/>
        <v>16.668493150684931</v>
      </c>
      <c r="D121" s="4">
        <f t="shared" ca="1" si="12"/>
        <v>20.194520547945206</v>
      </c>
      <c r="E121" s="6">
        <f t="shared" ca="1" si="19"/>
        <v>8.0136986301369859</v>
      </c>
      <c r="F121" s="7">
        <f t="shared" ca="1" si="18"/>
        <v>17</v>
      </c>
      <c r="G121" s="3">
        <f t="shared" ca="1" si="13"/>
        <v>20</v>
      </c>
      <c r="H121" s="5">
        <f t="shared" ca="1" si="13"/>
        <v>8</v>
      </c>
      <c r="I121" s="8">
        <f t="shared" ca="1" si="14"/>
        <v>37</v>
      </c>
      <c r="J121" t="s">
        <v>102</v>
      </c>
      <c r="K121" s="9">
        <f t="shared" ca="1" si="15"/>
        <v>303</v>
      </c>
      <c r="L121" s="9">
        <f t="shared" ca="1" si="16"/>
        <v>18204</v>
      </c>
      <c r="M121" s="9">
        <f t="shared" ca="1" si="17"/>
        <v>24</v>
      </c>
    </row>
    <row r="122" spans="2:13" x14ac:dyDescent="0.25">
      <c r="B122">
        <f t="shared" si="10"/>
        <v>118</v>
      </c>
      <c r="C122" s="2">
        <f t="shared" ca="1" si="11"/>
        <v>16.81095890410959</v>
      </c>
      <c r="D122" s="4">
        <f t="shared" ca="1" si="12"/>
        <v>20.367123287671234</v>
      </c>
      <c r="E122" s="6">
        <f t="shared" ca="1" si="19"/>
        <v>8.0821917808219172</v>
      </c>
      <c r="F122" s="7">
        <f t="shared" ca="1" si="18"/>
        <v>17</v>
      </c>
      <c r="G122" s="3">
        <f t="shared" ca="1" si="13"/>
        <v>20</v>
      </c>
      <c r="H122" s="5">
        <f t="shared" ca="1" si="13"/>
        <v>8</v>
      </c>
      <c r="I122" s="8">
        <f t="shared" ca="1" si="14"/>
        <v>37</v>
      </c>
      <c r="J122" t="s">
        <v>102</v>
      </c>
      <c r="K122" s="9">
        <f t="shared" ca="1" si="15"/>
        <v>303</v>
      </c>
      <c r="L122" s="9">
        <f t="shared" ca="1" si="16"/>
        <v>18204</v>
      </c>
      <c r="M122" s="9">
        <f t="shared" ca="1" si="17"/>
        <v>24</v>
      </c>
    </row>
    <row r="123" spans="2:13" x14ac:dyDescent="0.25">
      <c r="B123">
        <f t="shared" si="10"/>
        <v>119</v>
      </c>
      <c r="C123" s="2">
        <f t="shared" ca="1" si="11"/>
        <v>16.953424657534246</v>
      </c>
      <c r="D123" s="4">
        <f t="shared" ca="1" si="12"/>
        <v>20.539726027397261</v>
      </c>
      <c r="E123" s="6">
        <f t="shared" ca="1" si="19"/>
        <v>8.1506849315068486</v>
      </c>
      <c r="F123" s="7">
        <f t="shared" ca="1" si="18"/>
        <v>17</v>
      </c>
      <c r="G123" s="3">
        <f t="shared" ca="1" si="13"/>
        <v>20</v>
      </c>
      <c r="H123" s="5">
        <f t="shared" ca="1" si="13"/>
        <v>8</v>
      </c>
      <c r="I123" s="8">
        <f t="shared" ca="1" si="14"/>
        <v>37</v>
      </c>
      <c r="J123" t="s">
        <v>102</v>
      </c>
      <c r="K123" s="9">
        <f t="shared" ca="1" si="15"/>
        <v>303</v>
      </c>
      <c r="L123" s="9">
        <f t="shared" ca="1" si="16"/>
        <v>18204</v>
      </c>
      <c r="M123" s="9">
        <f t="shared" ca="1" si="17"/>
        <v>24</v>
      </c>
    </row>
    <row r="124" spans="2:13" x14ac:dyDescent="0.25">
      <c r="B124">
        <f t="shared" si="10"/>
        <v>120</v>
      </c>
      <c r="C124" s="2">
        <f t="shared" ca="1" si="11"/>
        <v>17.095890410958905</v>
      </c>
      <c r="D124" s="4">
        <f t="shared" ca="1" si="12"/>
        <v>20.712328767123289</v>
      </c>
      <c r="E124" s="6">
        <f t="shared" ca="1" si="19"/>
        <v>8.2191780821917817</v>
      </c>
      <c r="F124" s="7">
        <f t="shared" ca="1" si="18"/>
        <v>17</v>
      </c>
      <c r="G124" s="3">
        <f t="shared" ca="1" si="13"/>
        <v>20</v>
      </c>
      <c r="H124" s="5">
        <f t="shared" ca="1" si="13"/>
        <v>8</v>
      </c>
      <c r="I124" s="8">
        <f t="shared" ca="1" si="14"/>
        <v>37</v>
      </c>
      <c r="J124" t="s">
        <v>102</v>
      </c>
      <c r="K124" s="9">
        <f t="shared" ca="1" si="15"/>
        <v>303</v>
      </c>
      <c r="L124" s="9">
        <f t="shared" ca="1" si="16"/>
        <v>18204</v>
      </c>
      <c r="M124" s="9">
        <f t="shared" ca="1" si="17"/>
        <v>24</v>
      </c>
    </row>
    <row r="125" spans="2:13" x14ac:dyDescent="0.25">
      <c r="B125">
        <f t="shared" si="10"/>
        <v>121</v>
      </c>
      <c r="C125" s="2">
        <f t="shared" ca="1" si="11"/>
        <v>17.238356164383561</v>
      </c>
      <c r="D125" s="4">
        <f t="shared" ca="1" si="12"/>
        <v>20.884931506849316</v>
      </c>
      <c r="E125" s="6">
        <f t="shared" ca="1" si="19"/>
        <v>8.287671232876713</v>
      </c>
      <c r="F125" s="7">
        <f t="shared" ca="1" si="18"/>
        <v>17</v>
      </c>
      <c r="G125" s="3">
        <f t="shared" ca="1" si="13"/>
        <v>20</v>
      </c>
      <c r="H125" s="5">
        <f t="shared" ca="1" si="13"/>
        <v>8</v>
      </c>
      <c r="I125" s="8">
        <f t="shared" ca="1" si="14"/>
        <v>37</v>
      </c>
      <c r="J125" t="s">
        <v>102</v>
      </c>
      <c r="K125" s="9">
        <f t="shared" ca="1" si="15"/>
        <v>303</v>
      </c>
      <c r="L125" s="9">
        <f t="shared" ca="1" si="16"/>
        <v>18204</v>
      </c>
      <c r="M125" s="9">
        <f t="shared" ca="1" si="17"/>
        <v>24</v>
      </c>
    </row>
    <row r="126" spans="2:13" x14ac:dyDescent="0.25">
      <c r="B126">
        <f t="shared" si="10"/>
        <v>122</v>
      </c>
      <c r="C126" s="2">
        <f t="shared" ca="1" si="11"/>
        <v>17.38082191780822</v>
      </c>
      <c r="D126" s="4">
        <f t="shared" ca="1" si="12"/>
        <v>21.057534246575344</v>
      </c>
      <c r="E126" s="6">
        <f t="shared" ca="1" si="19"/>
        <v>8.3561643835616444</v>
      </c>
      <c r="F126" s="7">
        <f t="shared" ca="1" si="18"/>
        <v>17</v>
      </c>
      <c r="G126" s="3">
        <f t="shared" ca="1" si="13"/>
        <v>21</v>
      </c>
      <c r="H126" s="5">
        <f t="shared" ca="1" si="13"/>
        <v>8</v>
      </c>
      <c r="I126" s="8">
        <f t="shared" ca="1" si="14"/>
        <v>38</v>
      </c>
      <c r="J126" t="s">
        <v>102</v>
      </c>
      <c r="K126" s="9">
        <f t="shared" ca="1" si="15"/>
        <v>311</v>
      </c>
      <c r="L126" s="9">
        <f t="shared" ca="1" si="16"/>
        <v>18696</v>
      </c>
      <c r="M126" s="9">
        <f t="shared" ca="1" si="17"/>
        <v>36</v>
      </c>
    </row>
    <row r="127" spans="2:13" x14ac:dyDescent="0.25">
      <c r="B127">
        <f t="shared" si="10"/>
        <v>123</v>
      </c>
      <c r="C127" s="2">
        <f t="shared" ca="1" si="11"/>
        <v>17.523287671232875</v>
      </c>
      <c r="D127" s="4">
        <f t="shared" ca="1" si="12"/>
        <v>21.230136986301371</v>
      </c>
      <c r="E127" s="6">
        <f t="shared" ca="1" si="19"/>
        <v>8.4246575342465757</v>
      </c>
      <c r="F127" s="7">
        <f t="shared" ca="1" si="18"/>
        <v>18</v>
      </c>
      <c r="G127" s="3">
        <f t="shared" ca="1" si="13"/>
        <v>21</v>
      </c>
      <c r="H127" s="5">
        <f t="shared" ca="1" si="13"/>
        <v>8</v>
      </c>
      <c r="I127" s="8">
        <f t="shared" ca="1" si="14"/>
        <v>39</v>
      </c>
      <c r="J127" t="s">
        <v>102</v>
      </c>
      <c r="K127" s="9">
        <f t="shared" ca="1" si="15"/>
        <v>319</v>
      </c>
      <c r="L127" s="9">
        <f t="shared" ca="1" si="16"/>
        <v>19188</v>
      </c>
      <c r="M127" s="9">
        <f t="shared" ca="1" si="17"/>
        <v>48</v>
      </c>
    </row>
    <row r="128" spans="2:13" x14ac:dyDescent="0.25">
      <c r="B128">
        <f t="shared" si="10"/>
        <v>124</v>
      </c>
      <c r="C128" s="2">
        <f t="shared" ca="1" si="11"/>
        <v>17.665753424657535</v>
      </c>
      <c r="D128" s="4">
        <f t="shared" ca="1" si="12"/>
        <v>21.402739726027399</v>
      </c>
      <c r="E128" s="6">
        <f t="shared" ca="1" si="19"/>
        <v>8.493150684931507</v>
      </c>
      <c r="F128" s="7">
        <f t="shared" ca="1" si="18"/>
        <v>18</v>
      </c>
      <c r="G128" s="3">
        <f t="shared" ca="1" si="13"/>
        <v>21</v>
      </c>
      <c r="H128" s="5">
        <f t="shared" ca="1" si="13"/>
        <v>8</v>
      </c>
      <c r="I128" s="8">
        <f t="shared" ca="1" si="14"/>
        <v>39</v>
      </c>
      <c r="J128" t="s">
        <v>102</v>
      </c>
      <c r="K128" s="9">
        <f t="shared" ca="1" si="15"/>
        <v>319</v>
      </c>
      <c r="L128" s="9">
        <f t="shared" ca="1" si="16"/>
        <v>19188</v>
      </c>
      <c r="M128" s="9">
        <f t="shared" ca="1" si="17"/>
        <v>48</v>
      </c>
    </row>
    <row r="129" spans="2:13" x14ac:dyDescent="0.25">
      <c r="B129">
        <f t="shared" si="10"/>
        <v>125</v>
      </c>
      <c r="C129" s="2">
        <f t="shared" ca="1" si="11"/>
        <v>17.80821917808219</v>
      </c>
      <c r="D129" s="4">
        <f t="shared" ca="1" si="12"/>
        <v>21.575342465753426</v>
      </c>
      <c r="E129" s="6">
        <f t="shared" ca="1" si="19"/>
        <v>8.5616438356164384</v>
      </c>
      <c r="F129" s="7">
        <f t="shared" ca="1" si="18"/>
        <v>18</v>
      </c>
      <c r="G129" s="3">
        <f t="shared" ca="1" si="13"/>
        <v>21</v>
      </c>
      <c r="H129" s="5">
        <f t="shared" ca="1" si="13"/>
        <v>8</v>
      </c>
      <c r="I129" s="8">
        <f t="shared" ca="1" si="14"/>
        <v>39</v>
      </c>
      <c r="J129" t="s">
        <v>102</v>
      </c>
      <c r="K129" s="9">
        <f t="shared" ca="1" si="15"/>
        <v>319</v>
      </c>
      <c r="L129" s="9">
        <f t="shared" ca="1" si="16"/>
        <v>19188</v>
      </c>
      <c r="M129" s="9">
        <f t="shared" ca="1" si="17"/>
        <v>48</v>
      </c>
    </row>
    <row r="130" spans="2:13" x14ac:dyDescent="0.25">
      <c r="B130">
        <f t="shared" si="10"/>
        <v>126</v>
      </c>
      <c r="C130" s="2">
        <f t="shared" ca="1" si="11"/>
        <v>17.950684931506849</v>
      </c>
      <c r="D130" s="4">
        <f t="shared" ca="1" si="12"/>
        <v>21.747945205479454</v>
      </c>
      <c r="E130" s="6">
        <f t="shared" ca="1" si="19"/>
        <v>8.6301369863013697</v>
      </c>
      <c r="F130" s="7">
        <f t="shared" ca="1" si="18"/>
        <v>18</v>
      </c>
      <c r="G130" s="3">
        <f t="shared" ca="1" si="13"/>
        <v>21</v>
      </c>
      <c r="H130" s="5">
        <f t="shared" ca="1" si="13"/>
        <v>8</v>
      </c>
      <c r="I130" s="8">
        <f t="shared" ca="1" si="14"/>
        <v>39</v>
      </c>
      <c r="J130" t="s">
        <v>102</v>
      </c>
      <c r="K130" s="9">
        <f t="shared" ca="1" si="15"/>
        <v>319</v>
      </c>
      <c r="L130" s="9">
        <f t="shared" ca="1" si="16"/>
        <v>19188</v>
      </c>
      <c r="M130" s="9">
        <f t="shared" ca="1" si="17"/>
        <v>48</v>
      </c>
    </row>
    <row r="131" spans="2:13" x14ac:dyDescent="0.25">
      <c r="B131">
        <f t="shared" si="10"/>
        <v>127</v>
      </c>
      <c r="C131" s="2">
        <f t="shared" ca="1" si="11"/>
        <v>18.093150684931508</v>
      </c>
      <c r="D131" s="4">
        <f t="shared" ca="1" si="12"/>
        <v>21.920547945205481</v>
      </c>
      <c r="E131" s="6">
        <f t="shared" ca="1" si="19"/>
        <v>8.6986301369863011</v>
      </c>
      <c r="F131" s="7">
        <f t="shared" ca="1" si="18"/>
        <v>18</v>
      </c>
      <c r="G131" s="3">
        <f t="shared" ca="1" si="13"/>
        <v>21</v>
      </c>
      <c r="H131" s="5">
        <f t="shared" ca="1" si="13"/>
        <v>8</v>
      </c>
      <c r="I131" s="8">
        <f t="shared" ca="1" si="14"/>
        <v>39</v>
      </c>
      <c r="J131" t="s">
        <v>102</v>
      </c>
      <c r="K131" s="9">
        <f t="shared" ca="1" si="15"/>
        <v>319</v>
      </c>
      <c r="L131" s="9">
        <f t="shared" ca="1" si="16"/>
        <v>19188</v>
      </c>
      <c r="M131" s="9">
        <f t="shared" ca="1" si="17"/>
        <v>48</v>
      </c>
    </row>
    <row r="132" spans="2:13" x14ac:dyDescent="0.25">
      <c r="B132">
        <f t="shared" si="10"/>
        <v>128</v>
      </c>
      <c r="C132" s="2">
        <f t="shared" ca="1" si="11"/>
        <v>18.235616438356164</v>
      </c>
      <c r="D132" s="4">
        <f t="shared" ca="1" si="12"/>
        <v>22.093150684931508</v>
      </c>
      <c r="E132" s="6">
        <f t="shared" ca="1" si="19"/>
        <v>8.7671232876712324</v>
      </c>
      <c r="F132" s="7">
        <f t="shared" ca="1" si="18"/>
        <v>18</v>
      </c>
      <c r="G132" s="3">
        <f t="shared" ca="1" si="13"/>
        <v>22</v>
      </c>
      <c r="H132" s="5">
        <f t="shared" ca="1" si="13"/>
        <v>8</v>
      </c>
      <c r="I132" s="8">
        <f t="shared" ca="1" si="14"/>
        <v>40</v>
      </c>
      <c r="J132" t="s">
        <v>102</v>
      </c>
      <c r="K132" s="9">
        <f t="shared" ca="1" si="15"/>
        <v>328</v>
      </c>
      <c r="L132" s="9">
        <f t="shared" ca="1" si="16"/>
        <v>19680</v>
      </c>
      <c r="M132" s="9">
        <f t="shared" ca="1" si="17"/>
        <v>0</v>
      </c>
    </row>
    <row r="133" spans="2:13" x14ac:dyDescent="0.25">
      <c r="B133">
        <f t="shared" si="10"/>
        <v>129</v>
      </c>
      <c r="C133" s="2">
        <f t="shared" ca="1" si="11"/>
        <v>18.378082191780823</v>
      </c>
      <c r="D133" s="4">
        <f t="shared" ca="1" si="12"/>
        <v>22.265753424657536</v>
      </c>
      <c r="E133" s="6">
        <f t="shared" ca="1" si="19"/>
        <v>8.8356164383561637</v>
      </c>
      <c r="F133" s="7">
        <f t="shared" ca="1" si="18"/>
        <v>18</v>
      </c>
      <c r="G133" s="3">
        <f t="shared" ca="1" si="13"/>
        <v>22</v>
      </c>
      <c r="H133" s="5">
        <f t="shared" ca="1" si="13"/>
        <v>8</v>
      </c>
      <c r="I133" s="8">
        <f t="shared" ca="1" si="14"/>
        <v>40</v>
      </c>
      <c r="J133" t="s">
        <v>102</v>
      </c>
      <c r="K133" s="9">
        <f t="shared" ca="1" si="15"/>
        <v>328</v>
      </c>
      <c r="L133" s="9">
        <f t="shared" ca="1" si="16"/>
        <v>19680</v>
      </c>
      <c r="M133" s="9">
        <f t="shared" ca="1" si="17"/>
        <v>0</v>
      </c>
    </row>
    <row r="134" spans="2:13" x14ac:dyDescent="0.25">
      <c r="B134">
        <f t="shared" si="10"/>
        <v>130</v>
      </c>
      <c r="C134" s="2">
        <f t="shared" ca="1" si="11"/>
        <v>18.520547945205479</v>
      </c>
      <c r="D134" s="4">
        <f t="shared" ca="1" si="12"/>
        <v>22.438356164383563</v>
      </c>
      <c r="E134" s="6">
        <f t="shared" ca="1" si="19"/>
        <v>8.9041095890410951</v>
      </c>
      <c r="F134" s="7">
        <f t="shared" ca="1" si="18"/>
        <v>19</v>
      </c>
      <c r="G134" s="3">
        <f t="shared" ca="1" si="13"/>
        <v>22</v>
      </c>
      <c r="H134" s="5">
        <f t="shared" ca="1" si="13"/>
        <v>8</v>
      </c>
      <c r="I134" s="8">
        <f t="shared" ca="1" si="14"/>
        <v>41</v>
      </c>
      <c r="J134" t="s">
        <v>102</v>
      </c>
      <c r="K134" s="9">
        <f t="shared" ca="1" si="15"/>
        <v>336</v>
      </c>
      <c r="L134" s="9">
        <f t="shared" ca="1" si="16"/>
        <v>20172</v>
      </c>
      <c r="M134" s="9">
        <f t="shared" ca="1" si="17"/>
        <v>12</v>
      </c>
    </row>
    <row r="135" spans="2:13" x14ac:dyDescent="0.25">
      <c r="B135">
        <f t="shared" ref="B135:B198" si="20">+B134+1</f>
        <v>131</v>
      </c>
      <c r="C135" s="2">
        <f t="shared" ca="1" si="11"/>
        <v>18.663013698630138</v>
      </c>
      <c r="D135" s="4">
        <f t="shared" ca="1" si="12"/>
        <v>22.610958904109587</v>
      </c>
      <c r="E135" s="6">
        <f t="shared" ca="1" si="19"/>
        <v>8.9726027397260282</v>
      </c>
      <c r="F135" s="7">
        <f t="shared" ca="1" si="18"/>
        <v>19</v>
      </c>
      <c r="G135" s="3">
        <f t="shared" ca="1" si="13"/>
        <v>22</v>
      </c>
      <c r="H135" s="5">
        <f t="shared" ca="1" si="13"/>
        <v>8</v>
      </c>
      <c r="I135" s="8">
        <f t="shared" ca="1" si="14"/>
        <v>41</v>
      </c>
      <c r="J135" t="s">
        <v>102</v>
      </c>
      <c r="K135" s="9">
        <f t="shared" ca="1" si="15"/>
        <v>336</v>
      </c>
      <c r="L135" s="9">
        <f t="shared" ca="1" si="16"/>
        <v>20172</v>
      </c>
      <c r="M135" s="9">
        <f t="shared" ca="1" si="17"/>
        <v>12</v>
      </c>
    </row>
    <row r="136" spans="2:13" x14ac:dyDescent="0.25">
      <c r="B136">
        <f t="shared" si="20"/>
        <v>132</v>
      </c>
      <c r="C136" s="2">
        <f t="shared" ca="1" si="11"/>
        <v>18.805479452054794</v>
      </c>
      <c r="D136" s="4">
        <f t="shared" ca="1" si="12"/>
        <v>22.783561643835615</v>
      </c>
      <c r="E136" s="6">
        <f t="shared" ca="1" si="19"/>
        <v>9.0410958904109595</v>
      </c>
      <c r="F136" s="7">
        <f t="shared" ca="1" si="18"/>
        <v>19</v>
      </c>
      <c r="G136" s="3">
        <f t="shared" ca="1" si="13"/>
        <v>22</v>
      </c>
      <c r="H136" s="5">
        <f t="shared" ca="1" si="13"/>
        <v>9</v>
      </c>
      <c r="I136" s="8">
        <f t="shared" ca="1" si="14"/>
        <v>41</v>
      </c>
      <c r="J136" t="s">
        <v>102</v>
      </c>
      <c r="K136" s="9">
        <f t="shared" ca="1" si="15"/>
        <v>336</v>
      </c>
      <c r="L136" s="9">
        <f t="shared" ca="1" si="16"/>
        <v>20172</v>
      </c>
      <c r="M136" s="9">
        <f t="shared" ca="1" si="17"/>
        <v>12</v>
      </c>
    </row>
    <row r="137" spans="2:13" x14ac:dyDescent="0.25">
      <c r="B137">
        <f t="shared" si="20"/>
        <v>133</v>
      </c>
      <c r="C137" s="2">
        <f t="shared" ca="1" si="11"/>
        <v>18.947945205479453</v>
      </c>
      <c r="D137" s="4">
        <f t="shared" ca="1" si="12"/>
        <v>22.956164383561642</v>
      </c>
      <c r="E137" s="6">
        <f t="shared" ca="1" si="19"/>
        <v>9.1095890410958908</v>
      </c>
      <c r="F137" s="7">
        <f t="shared" ca="1" si="18"/>
        <v>19</v>
      </c>
      <c r="G137" s="3">
        <f t="shared" ca="1" si="13"/>
        <v>22</v>
      </c>
      <c r="H137" s="5">
        <f t="shared" ca="1" si="13"/>
        <v>9</v>
      </c>
      <c r="I137" s="8">
        <f t="shared" ca="1" si="14"/>
        <v>41</v>
      </c>
      <c r="J137" t="s">
        <v>102</v>
      </c>
      <c r="K137" s="9">
        <f t="shared" ca="1" si="15"/>
        <v>336</v>
      </c>
      <c r="L137" s="9">
        <f t="shared" ca="1" si="16"/>
        <v>20172</v>
      </c>
      <c r="M137" s="9">
        <f t="shared" ca="1" si="17"/>
        <v>12</v>
      </c>
    </row>
    <row r="138" spans="2:13" x14ac:dyDescent="0.25">
      <c r="B138">
        <f t="shared" si="20"/>
        <v>134</v>
      </c>
      <c r="C138" s="2">
        <f t="shared" ca="1" si="11"/>
        <v>19.090410958904108</v>
      </c>
      <c r="D138" s="4">
        <f t="shared" ca="1" si="12"/>
        <v>23.12876712328767</v>
      </c>
      <c r="E138" s="6">
        <f t="shared" ca="1" si="19"/>
        <v>9.1780821917808222</v>
      </c>
      <c r="F138" s="7">
        <f t="shared" ca="1" si="18"/>
        <v>19</v>
      </c>
      <c r="G138" s="3">
        <f t="shared" ca="1" si="13"/>
        <v>23</v>
      </c>
      <c r="H138" s="5">
        <f t="shared" ca="1" si="13"/>
        <v>9</v>
      </c>
      <c r="I138" s="8">
        <f t="shared" ca="1" si="14"/>
        <v>42</v>
      </c>
      <c r="J138" t="s">
        <v>102</v>
      </c>
      <c r="K138" s="9">
        <f t="shared" ca="1" si="15"/>
        <v>344</v>
      </c>
      <c r="L138" s="9">
        <f t="shared" ca="1" si="16"/>
        <v>20664</v>
      </c>
      <c r="M138" s="9">
        <f t="shared" ca="1" si="17"/>
        <v>24</v>
      </c>
    </row>
    <row r="139" spans="2:13" x14ac:dyDescent="0.25">
      <c r="B139">
        <f t="shared" si="20"/>
        <v>135</v>
      </c>
      <c r="C139" s="2">
        <f t="shared" ref="C139:C202" ca="1" si="21">+$B$2*B139/$B$1</f>
        <v>19.232876712328768</v>
      </c>
      <c r="D139" s="4">
        <f t="shared" ref="D139:D202" ca="1" si="22">+$B$3*B139/$B$1</f>
        <v>23.301369863013697</v>
      </c>
      <c r="E139" s="6">
        <f t="shared" ca="1" si="19"/>
        <v>9.2465753424657535</v>
      </c>
      <c r="F139" s="7">
        <f t="shared" ca="1" si="18"/>
        <v>19</v>
      </c>
      <c r="G139" s="3">
        <f t="shared" ref="G139:H202" ca="1" si="23">QUOTIENT(D139,1)</f>
        <v>23</v>
      </c>
      <c r="H139" s="5">
        <f t="shared" ca="1" si="23"/>
        <v>9</v>
      </c>
      <c r="I139" s="8">
        <f t="shared" ref="I139:I202" ca="1" si="24">F139+G139</f>
        <v>42</v>
      </c>
      <c r="J139" t="s">
        <v>102</v>
      </c>
      <c r="K139" s="9">
        <f t="shared" ref="K139:K202" ca="1" si="25">QUOTIENT(L139,60)</f>
        <v>344</v>
      </c>
      <c r="L139" s="9">
        <f t="shared" ref="L139:L202" ca="1" si="26">+I139*$L$8</f>
        <v>20664</v>
      </c>
      <c r="M139" s="9">
        <f t="shared" ref="M139:M202" ca="1" si="27">MOD(L139,60)</f>
        <v>24</v>
      </c>
    </row>
    <row r="140" spans="2:13" x14ac:dyDescent="0.25">
      <c r="B140">
        <f t="shared" si="20"/>
        <v>136</v>
      </c>
      <c r="C140" s="2">
        <f t="shared" ca="1" si="21"/>
        <v>19.375342465753423</v>
      </c>
      <c r="D140" s="4">
        <f t="shared" ca="1" si="22"/>
        <v>23.473972602739725</v>
      </c>
      <c r="E140" s="6">
        <f t="shared" ca="1" si="19"/>
        <v>9.3150684931506849</v>
      </c>
      <c r="F140" s="7">
        <f t="shared" ca="1" si="18"/>
        <v>19</v>
      </c>
      <c r="G140" s="3">
        <f t="shared" ca="1" si="23"/>
        <v>23</v>
      </c>
      <c r="H140" s="5">
        <f t="shared" ca="1" si="23"/>
        <v>9</v>
      </c>
      <c r="I140" s="8">
        <f t="shared" ca="1" si="24"/>
        <v>42</v>
      </c>
      <c r="J140" t="s">
        <v>102</v>
      </c>
      <c r="K140" s="9">
        <f t="shared" ca="1" si="25"/>
        <v>344</v>
      </c>
      <c r="L140" s="9">
        <f t="shared" ca="1" si="26"/>
        <v>20664</v>
      </c>
      <c r="M140" s="9">
        <f t="shared" ca="1" si="27"/>
        <v>24</v>
      </c>
    </row>
    <row r="141" spans="2:13" x14ac:dyDescent="0.25">
      <c r="B141">
        <f t="shared" si="20"/>
        <v>137</v>
      </c>
      <c r="C141" s="2">
        <f t="shared" ca="1" si="21"/>
        <v>19.517808219178082</v>
      </c>
      <c r="D141" s="4">
        <f t="shared" ca="1" si="22"/>
        <v>23.646575342465752</v>
      </c>
      <c r="E141" s="6">
        <f t="shared" ca="1" si="19"/>
        <v>9.3835616438356162</v>
      </c>
      <c r="F141" s="7">
        <f t="shared" ca="1" si="18"/>
        <v>20</v>
      </c>
      <c r="G141" s="3">
        <f t="shared" ca="1" si="23"/>
        <v>23</v>
      </c>
      <c r="H141" s="5">
        <f t="shared" ca="1" si="23"/>
        <v>9</v>
      </c>
      <c r="I141" s="8">
        <f t="shared" ca="1" si="24"/>
        <v>43</v>
      </c>
      <c r="J141" t="s">
        <v>102</v>
      </c>
      <c r="K141" s="9">
        <f t="shared" ca="1" si="25"/>
        <v>352</v>
      </c>
      <c r="L141" s="9">
        <f t="shared" ca="1" si="26"/>
        <v>21156</v>
      </c>
      <c r="M141" s="9">
        <f t="shared" ca="1" si="27"/>
        <v>36</v>
      </c>
    </row>
    <row r="142" spans="2:13" x14ac:dyDescent="0.25">
      <c r="B142">
        <f t="shared" si="20"/>
        <v>138</v>
      </c>
      <c r="C142" s="2">
        <f t="shared" ca="1" si="21"/>
        <v>19.660273972602738</v>
      </c>
      <c r="D142" s="4">
        <f t="shared" ca="1" si="22"/>
        <v>23.81917808219178</v>
      </c>
      <c r="E142" s="6">
        <f t="shared" ca="1" si="19"/>
        <v>9.4520547945205475</v>
      </c>
      <c r="F142" s="7">
        <f t="shared" ca="1" si="18"/>
        <v>20</v>
      </c>
      <c r="G142" s="3">
        <f t="shared" ca="1" si="23"/>
        <v>23</v>
      </c>
      <c r="H142" s="5">
        <f t="shared" ca="1" si="23"/>
        <v>9</v>
      </c>
      <c r="I142" s="8">
        <f t="shared" ca="1" si="24"/>
        <v>43</v>
      </c>
      <c r="J142" t="s">
        <v>102</v>
      </c>
      <c r="K142" s="9">
        <f t="shared" ca="1" si="25"/>
        <v>352</v>
      </c>
      <c r="L142" s="9">
        <f t="shared" ca="1" si="26"/>
        <v>21156</v>
      </c>
      <c r="M142" s="9">
        <f t="shared" ca="1" si="27"/>
        <v>36</v>
      </c>
    </row>
    <row r="143" spans="2:13" x14ac:dyDescent="0.25">
      <c r="B143">
        <f t="shared" si="20"/>
        <v>139</v>
      </c>
      <c r="C143" s="2">
        <f t="shared" ca="1" si="21"/>
        <v>19.802739726027397</v>
      </c>
      <c r="D143" s="4">
        <f t="shared" ca="1" si="22"/>
        <v>23.991780821917807</v>
      </c>
      <c r="E143" s="6">
        <f t="shared" ca="1" si="19"/>
        <v>9.5205479452054789</v>
      </c>
      <c r="F143" s="7">
        <f t="shared" ca="1" si="18"/>
        <v>20</v>
      </c>
      <c r="G143" s="3">
        <f t="shared" ca="1" si="23"/>
        <v>23</v>
      </c>
      <c r="H143" s="5">
        <f t="shared" ca="1" si="23"/>
        <v>9</v>
      </c>
      <c r="I143" s="8">
        <f t="shared" ca="1" si="24"/>
        <v>43</v>
      </c>
      <c r="J143" t="s">
        <v>102</v>
      </c>
      <c r="K143" s="9">
        <f t="shared" ca="1" si="25"/>
        <v>352</v>
      </c>
      <c r="L143" s="9">
        <f t="shared" ca="1" si="26"/>
        <v>21156</v>
      </c>
      <c r="M143" s="9">
        <f t="shared" ca="1" si="27"/>
        <v>36</v>
      </c>
    </row>
    <row r="144" spans="2:13" x14ac:dyDescent="0.25">
      <c r="B144">
        <f t="shared" si="20"/>
        <v>140</v>
      </c>
      <c r="C144" s="2">
        <f t="shared" ca="1" si="21"/>
        <v>19.945205479452056</v>
      </c>
      <c r="D144" s="4">
        <f t="shared" ca="1" si="22"/>
        <v>24.164383561643834</v>
      </c>
      <c r="E144" s="6">
        <f t="shared" ca="1" si="19"/>
        <v>9.5890410958904102</v>
      </c>
      <c r="F144" s="7">
        <f t="shared" ref="F144:F207" ca="1" si="28">IF(MOD(C144,1)&gt;0.49,QUOTIENT(C144,1)+1,QUOTIENT(C144,1))</f>
        <v>20</v>
      </c>
      <c r="G144" s="3">
        <f t="shared" ca="1" si="23"/>
        <v>24</v>
      </c>
      <c r="H144" s="5">
        <f t="shared" ca="1" si="23"/>
        <v>9</v>
      </c>
      <c r="I144" s="8">
        <f t="shared" ca="1" si="24"/>
        <v>44</v>
      </c>
      <c r="J144" t="s">
        <v>102</v>
      </c>
      <c r="K144" s="9">
        <f t="shared" ca="1" si="25"/>
        <v>360</v>
      </c>
      <c r="L144" s="9">
        <f t="shared" ca="1" si="26"/>
        <v>21648</v>
      </c>
      <c r="M144" s="9">
        <f t="shared" ca="1" si="27"/>
        <v>48</v>
      </c>
    </row>
    <row r="145" spans="2:13" x14ac:dyDescent="0.25">
      <c r="B145">
        <f t="shared" si="20"/>
        <v>141</v>
      </c>
      <c r="C145" s="2">
        <f t="shared" ca="1" si="21"/>
        <v>20.087671232876712</v>
      </c>
      <c r="D145" s="4">
        <f t="shared" ca="1" si="22"/>
        <v>24.336986301369862</v>
      </c>
      <c r="E145" s="6">
        <f t="shared" ca="1" si="19"/>
        <v>9.6575342465753433</v>
      </c>
      <c r="F145" s="7">
        <f t="shared" ca="1" si="28"/>
        <v>20</v>
      </c>
      <c r="G145" s="3">
        <f t="shared" ca="1" si="23"/>
        <v>24</v>
      </c>
      <c r="H145" s="5">
        <f t="shared" ca="1" si="23"/>
        <v>9</v>
      </c>
      <c r="I145" s="8">
        <f t="shared" ca="1" si="24"/>
        <v>44</v>
      </c>
      <c r="J145" t="s">
        <v>102</v>
      </c>
      <c r="K145" s="9">
        <f t="shared" ca="1" si="25"/>
        <v>360</v>
      </c>
      <c r="L145" s="9">
        <f t="shared" ca="1" si="26"/>
        <v>21648</v>
      </c>
      <c r="M145" s="9">
        <f t="shared" ca="1" si="27"/>
        <v>48</v>
      </c>
    </row>
    <row r="146" spans="2:13" x14ac:dyDescent="0.25">
      <c r="B146">
        <f t="shared" si="20"/>
        <v>142</v>
      </c>
      <c r="C146" s="2">
        <f t="shared" ca="1" si="21"/>
        <v>20.230136986301371</v>
      </c>
      <c r="D146" s="4">
        <f t="shared" ca="1" si="22"/>
        <v>24.509589041095889</v>
      </c>
      <c r="E146" s="6">
        <f t="shared" ca="1" si="19"/>
        <v>9.7260273972602747</v>
      </c>
      <c r="F146" s="7">
        <f t="shared" ca="1" si="28"/>
        <v>20</v>
      </c>
      <c r="G146" s="3">
        <f t="shared" ca="1" si="23"/>
        <v>24</v>
      </c>
      <c r="H146" s="5">
        <f t="shared" ca="1" si="23"/>
        <v>9</v>
      </c>
      <c r="I146" s="8">
        <f t="shared" ca="1" si="24"/>
        <v>44</v>
      </c>
      <c r="J146" t="s">
        <v>102</v>
      </c>
      <c r="K146" s="9">
        <f t="shared" ca="1" si="25"/>
        <v>360</v>
      </c>
      <c r="L146" s="9">
        <f t="shared" ca="1" si="26"/>
        <v>21648</v>
      </c>
      <c r="M146" s="9">
        <f t="shared" ca="1" si="27"/>
        <v>48</v>
      </c>
    </row>
    <row r="147" spans="2:13" x14ac:dyDescent="0.25">
      <c r="B147">
        <f t="shared" si="20"/>
        <v>143</v>
      </c>
      <c r="C147" s="2">
        <f t="shared" ca="1" si="21"/>
        <v>20.372602739726027</v>
      </c>
      <c r="D147" s="4">
        <f t="shared" ca="1" si="22"/>
        <v>24.682191780821917</v>
      </c>
      <c r="E147" s="6">
        <f t="shared" ca="1" si="19"/>
        <v>9.794520547945206</v>
      </c>
      <c r="F147" s="7">
        <f t="shared" ca="1" si="28"/>
        <v>20</v>
      </c>
      <c r="G147" s="3">
        <f t="shared" ca="1" si="23"/>
        <v>24</v>
      </c>
      <c r="H147" s="5">
        <f t="shared" ca="1" si="23"/>
        <v>9</v>
      </c>
      <c r="I147" s="8">
        <f t="shared" ca="1" si="24"/>
        <v>44</v>
      </c>
      <c r="J147" t="s">
        <v>102</v>
      </c>
      <c r="K147" s="9">
        <f t="shared" ca="1" si="25"/>
        <v>360</v>
      </c>
      <c r="L147" s="9">
        <f t="shared" ca="1" si="26"/>
        <v>21648</v>
      </c>
      <c r="M147" s="9">
        <f t="shared" ca="1" si="27"/>
        <v>48</v>
      </c>
    </row>
    <row r="148" spans="2:13" x14ac:dyDescent="0.25">
      <c r="B148">
        <f t="shared" si="20"/>
        <v>144</v>
      </c>
      <c r="C148" s="2">
        <f t="shared" ca="1" si="21"/>
        <v>20.515068493150686</v>
      </c>
      <c r="D148" s="4">
        <f t="shared" ca="1" si="22"/>
        <v>24.854794520547944</v>
      </c>
      <c r="E148" s="6">
        <f t="shared" ca="1" si="19"/>
        <v>9.8630136986301373</v>
      </c>
      <c r="F148" s="7">
        <f t="shared" ca="1" si="28"/>
        <v>21</v>
      </c>
      <c r="G148" s="3">
        <f t="shared" ca="1" si="23"/>
        <v>24</v>
      </c>
      <c r="H148" s="5">
        <f t="shared" ca="1" si="23"/>
        <v>9</v>
      </c>
      <c r="I148" s="8">
        <f t="shared" ca="1" si="24"/>
        <v>45</v>
      </c>
      <c r="J148" t="s">
        <v>102</v>
      </c>
      <c r="K148" s="9">
        <f t="shared" ca="1" si="25"/>
        <v>369</v>
      </c>
      <c r="L148" s="9">
        <f t="shared" ca="1" si="26"/>
        <v>22140</v>
      </c>
      <c r="M148" s="9">
        <f t="shared" ca="1" si="27"/>
        <v>0</v>
      </c>
    </row>
    <row r="149" spans="2:13" x14ac:dyDescent="0.25">
      <c r="B149">
        <f t="shared" si="20"/>
        <v>145</v>
      </c>
      <c r="C149" s="2">
        <f t="shared" ca="1" si="21"/>
        <v>20.657534246575342</v>
      </c>
      <c r="D149" s="4">
        <f t="shared" ca="1" si="22"/>
        <v>25.027397260273972</v>
      </c>
      <c r="E149" s="6">
        <f t="shared" ca="1" si="19"/>
        <v>9.9315068493150687</v>
      </c>
      <c r="F149" s="7">
        <f t="shared" ca="1" si="28"/>
        <v>21</v>
      </c>
      <c r="G149" s="3">
        <f t="shared" ca="1" si="23"/>
        <v>25</v>
      </c>
      <c r="H149" s="5">
        <f t="shared" ca="1" si="23"/>
        <v>9</v>
      </c>
      <c r="I149" s="8">
        <f t="shared" ca="1" si="24"/>
        <v>46</v>
      </c>
      <c r="J149" t="s">
        <v>102</v>
      </c>
      <c r="K149" s="9">
        <f t="shared" ca="1" si="25"/>
        <v>377</v>
      </c>
      <c r="L149" s="9">
        <f t="shared" ca="1" si="26"/>
        <v>22632</v>
      </c>
      <c r="M149" s="9">
        <f t="shared" ca="1" si="27"/>
        <v>12</v>
      </c>
    </row>
    <row r="150" spans="2:13" x14ac:dyDescent="0.25">
      <c r="B150">
        <f t="shared" si="20"/>
        <v>146</v>
      </c>
      <c r="C150" s="2">
        <f t="shared" ca="1" si="21"/>
        <v>20.8</v>
      </c>
      <c r="D150" s="4">
        <f t="shared" ca="1" si="22"/>
        <v>25.2</v>
      </c>
      <c r="E150" s="6">
        <f t="shared" ca="1" si="19"/>
        <v>10</v>
      </c>
      <c r="F150" s="7">
        <f t="shared" ca="1" si="28"/>
        <v>21</v>
      </c>
      <c r="G150" s="3">
        <f t="shared" ca="1" si="23"/>
        <v>25</v>
      </c>
      <c r="H150" s="5">
        <f t="shared" ca="1" si="23"/>
        <v>10</v>
      </c>
      <c r="I150" s="8">
        <f t="shared" ca="1" si="24"/>
        <v>46</v>
      </c>
      <c r="J150" t="s">
        <v>102</v>
      </c>
      <c r="K150" s="9">
        <f t="shared" ca="1" si="25"/>
        <v>377</v>
      </c>
      <c r="L150" s="9">
        <f t="shared" ca="1" si="26"/>
        <v>22632</v>
      </c>
      <c r="M150" s="9">
        <f t="shared" ca="1" si="27"/>
        <v>12</v>
      </c>
    </row>
    <row r="151" spans="2:13" x14ac:dyDescent="0.25">
      <c r="B151">
        <f t="shared" si="20"/>
        <v>147</v>
      </c>
      <c r="C151" s="2">
        <f t="shared" ca="1" si="21"/>
        <v>20.942465753424656</v>
      </c>
      <c r="D151" s="4">
        <f t="shared" ca="1" si="22"/>
        <v>25.372602739726027</v>
      </c>
      <c r="E151" s="6">
        <f t="shared" ca="1" si="19"/>
        <v>10.068493150684931</v>
      </c>
      <c r="F151" s="7">
        <f t="shared" ca="1" si="28"/>
        <v>21</v>
      </c>
      <c r="G151" s="3">
        <f t="shared" ca="1" si="23"/>
        <v>25</v>
      </c>
      <c r="H151" s="5">
        <f t="shared" ca="1" si="23"/>
        <v>10</v>
      </c>
      <c r="I151" s="8">
        <f t="shared" ca="1" si="24"/>
        <v>46</v>
      </c>
      <c r="J151" t="s">
        <v>102</v>
      </c>
      <c r="K151" s="9">
        <f t="shared" ca="1" si="25"/>
        <v>377</v>
      </c>
      <c r="L151" s="9">
        <f t="shared" ca="1" si="26"/>
        <v>22632</v>
      </c>
      <c r="M151" s="9">
        <f t="shared" ca="1" si="27"/>
        <v>12</v>
      </c>
    </row>
    <row r="152" spans="2:13" x14ac:dyDescent="0.25">
      <c r="B152">
        <f t="shared" si="20"/>
        <v>148</v>
      </c>
      <c r="C152" s="2">
        <f t="shared" ca="1" si="21"/>
        <v>21.084931506849315</v>
      </c>
      <c r="D152" s="4">
        <f t="shared" ca="1" si="22"/>
        <v>25.545205479452054</v>
      </c>
      <c r="E152" s="6">
        <f t="shared" ca="1" si="19"/>
        <v>10.136986301369863</v>
      </c>
      <c r="F152" s="7">
        <f t="shared" ca="1" si="28"/>
        <v>21</v>
      </c>
      <c r="G152" s="3">
        <f t="shared" ca="1" si="23"/>
        <v>25</v>
      </c>
      <c r="H152" s="5">
        <f t="shared" ca="1" si="23"/>
        <v>10</v>
      </c>
      <c r="I152" s="8">
        <f t="shared" ca="1" si="24"/>
        <v>46</v>
      </c>
      <c r="J152" t="s">
        <v>102</v>
      </c>
      <c r="K152" s="9">
        <f t="shared" ca="1" si="25"/>
        <v>377</v>
      </c>
      <c r="L152" s="9">
        <f t="shared" ca="1" si="26"/>
        <v>22632</v>
      </c>
      <c r="M152" s="9">
        <f t="shared" ca="1" si="27"/>
        <v>12</v>
      </c>
    </row>
    <row r="153" spans="2:13" x14ac:dyDescent="0.25">
      <c r="B153">
        <f t="shared" si="20"/>
        <v>149</v>
      </c>
      <c r="C153" s="2">
        <f t="shared" ca="1" si="21"/>
        <v>21.227397260273971</v>
      </c>
      <c r="D153" s="4">
        <f t="shared" ca="1" si="22"/>
        <v>25.717808219178082</v>
      </c>
      <c r="E153" s="6">
        <f t="shared" ca="1" si="19"/>
        <v>10.205479452054794</v>
      </c>
      <c r="F153" s="7">
        <f t="shared" ca="1" si="28"/>
        <v>21</v>
      </c>
      <c r="G153" s="3">
        <f t="shared" ca="1" si="23"/>
        <v>25</v>
      </c>
      <c r="H153" s="5">
        <f t="shared" ca="1" si="23"/>
        <v>10</v>
      </c>
      <c r="I153" s="8">
        <f t="shared" ca="1" si="24"/>
        <v>46</v>
      </c>
      <c r="J153" t="s">
        <v>102</v>
      </c>
      <c r="K153" s="9">
        <f t="shared" ca="1" si="25"/>
        <v>377</v>
      </c>
      <c r="L153" s="9">
        <f t="shared" ca="1" si="26"/>
        <v>22632</v>
      </c>
      <c r="M153" s="9">
        <f t="shared" ca="1" si="27"/>
        <v>12</v>
      </c>
    </row>
    <row r="154" spans="2:13" x14ac:dyDescent="0.25">
      <c r="B154">
        <f t="shared" si="20"/>
        <v>150</v>
      </c>
      <c r="C154" s="2">
        <f t="shared" ca="1" si="21"/>
        <v>21.36986301369863</v>
      </c>
      <c r="D154" s="4">
        <f t="shared" ca="1" si="22"/>
        <v>25.890410958904109</v>
      </c>
      <c r="E154" s="6">
        <f t="shared" ca="1" si="19"/>
        <v>10.273972602739725</v>
      </c>
      <c r="F154" s="7">
        <f t="shared" ca="1" si="28"/>
        <v>21</v>
      </c>
      <c r="G154" s="3">
        <f t="shared" ca="1" si="23"/>
        <v>25</v>
      </c>
      <c r="H154" s="5">
        <f t="shared" ca="1" si="23"/>
        <v>10</v>
      </c>
      <c r="I154" s="8">
        <f t="shared" ca="1" si="24"/>
        <v>46</v>
      </c>
      <c r="J154" t="s">
        <v>102</v>
      </c>
      <c r="K154" s="9">
        <f t="shared" ca="1" si="25"/>
        <v>377</v>
      </c>
      <c r="L154" s="9">
        <f t="shared" ca="1" si="26"/>
        <v>22632</v>
      </c>
      <c r="M154" s="9">
        <f t="shared" ca="1" si="27"/>
        <v>12</v>
      </c>
    </row>
    <row r="155" spans="2:13" x14ac:dyDescent="0.25">
      <c r="B155">
        <f t="shared" si="20"/>
        <v>151</v>
      </c>
      <c r="C155" s="2">
        <f t="shared" ca="1" si="21"/>
        <v>21.512328767123286</v>
      </c>
      <c r="D155" s="4">
        <f t="shared" ca="1" si="22"/>
        <v>26.063013698630137</v>
      </c>
      <c r="E155" s="6">
        <f t="shared" ca="1" si="19"/>
        <v>10.342465753424657</v>
      </c>
      <c r="F155" s="7">
        <f t="shared" ca="1" si="28"/>
        <v>22</v>
      </c>
      <c r="G155" s="3">
        <f t="shared" ca="1" si="23"/>
        <v>26</v>
      </c>
      <c r="H155" s="5">
        <f t="shared" ca="1" si="23"/>
        <v>10</v>
      </c>
      <c r="I155" s="8">
        <f t="shared" ca="1" si="24"/>
        <v>48</v>
      </c>
      <c r="J155" t="s">
        <v>102</v>
      </c>
      <c r="K155" s="9">
        <f t="shared" ca="1" si="25"/>
        <v>393</v>
      </c>
      <c r="L155" s="9">
        <f t="shared" ca="1" si="26"/>
        <v>23616</v>
      </c>
      <c r="M155" s="9">
        <f t="shared" ca="1" si="27"/>
        <v>36</v>
      </c>
    </row>
    <row r="156" spans="2:13" x14ac:dyDescent="0.25">
      <c r="B156">
        <f t="shared" si="20"/>
        <v>152</v>
      </c>
      <c r="C156" s="2">
        <f t="shared" ca="1" si="21"/>
        <v>21.654794520547945</v>
      </c>
      <c r="D156" s="4">
        <f t="shared" ca="1" si="22"/>
        <v>26.235616438356164</v>
      </c>
      <c r="E156" s="6">
        <f t="shared" ca="1" si="19"/>
        <v>10.41095890410959</v>
      </c>
      <c r="F156" s="7">
        <f t="shared" ca="1" si="28"/>
        <v>22</v>
      </c>
      <c r="G156" s="3">
        <f t="shared" ca="1" si="23"/>
        <v>26</v>
      </c>
      <c r="H156" s="5">
        <f t="shared" ca="1" si="23"/>
        <v>10</v>
      </c>
      <c r="I156" s="8">
        <f t="shared" ca="1" si="24"/>
        <v>48</v>
      </c>
      <c r="J156" t="s">
        <v>102</v>
      </c>
      <c r="K156" s="9">
        <f t="shared" ca="1" si="25"/>
        <v>393</v>
      </c>
      <c r="L156" s="9">
        <f t="shared" ca="1" si="26"/>
        <v>23616</v>
      </c>
      <c r="M156" s="9">
        <f t="shared" ca="1" si="27"/>
        <v>36</v>
      </c>
    </row>
    <row r="157" spans="2:13" x14ac:dyDescent="0.25">
      <c r="B157">
        <f t="shared" si="20"/>
        <v>153</v>
      </c>
      <c r="C157" s="2">
        <f t="shared" ca="1" si="21"/>
        <v>21.797260273972604</v>
      </c>
      <c r="D157" s="4">
        <f t="shared" ca="1" si="22"/>
        <v>26.408219178082192</v>
      </c>
      <c r="E157" s="6">
        <f t="shared" ca="1" si="19"/>
        <v>10.479452054794521</v>
      </c>
      <c r="F157" s="7">
        <f t="shared" ca="1" si="28"/>
        <v>22</v>
      </c>
      <c r="G157" s="3">
        <f t="shared" ca="1" si="23"/>
        <v>26</v>
      </c>
      <c r="H157" s="5">
        <f t="shared" ca="1" si="23"/>
        <v>10</v>
      </c>
      <c r="I157" s="8">
        <f t="shared" ca="1" si="24"/>
        <v>48</v>
      </c>
      <c r="J157" t="s">
        <v>102</v>
      </c>
      <c r="K157" s="9">
        <f t="shared" ca="1" si="25"/>
        <v>393</v>
      </c>
      <c r="L157" s="9">
        <f t="shared" ca="1" si="26"/>
        <v>23616</v>
      </c>
      <c r="M157" s="9">
        <f t="shared" ca="1" si="27"/>
        <v>36</v>
      </c>
    </row>
    <row r="158" spans="2:13" x14ac:dyDescent="0.25">
      <c r="B158">
        <f t="shared" si="20"/>
        <v>154</v>
      </c>
      <c r="C158" s="2">
        <f t="shared" ca="1" si="21"/>
        <v>21.93972602739726</v>
      </c>
      <c r="D158" s="4">
        <f t="shared" ca="1" si="22"/>
        <v>26.580821917808219</v>
      </c>
      <c r="E158" s="6">
        <f t="shared" ca="1" si="19"/>
        <v>10.547945205479452</v>
      </c>
      <c r="F158" s="7">
        <f t="shared" ca="1" si="28"/>
        <v>22</v>
      </c>
      <c r="G158" s="3">
        <f t="shared" ca="1" si="23"/>
        <v>26</v>
      </c>
      <c r="H158" s="5">
        <f t="shared" ca="1" si="23"/>
        <v>10</v>
      </c>
      <c r="I158" s="8">
        <f t="shared" ca="1" si="24"/>
        <v>48</v>
      </c>
      <c r="J158" t="s">
        <v>102</v>
      </c>
      <c r="K158" s="9">
        <f t="shared" ca="1" si="25"/>
        <v>393</v>
      </c>
      <c r="L158" s="9">
        <f t="shared" ca="1" si="26"/>
        <v>23616</v>
      </c>
      <c r="M158" s="9">
        <f t="shared" ca="1" si="27"/>
        <v>36</v>
      </c>
    </row>
    <row r="159" spans="2:13" x14ac:dyDescent="0.25">
      <c r="B159">
        <f t="shared" si="20"/>
        <v>155</v>
      </c>
      <c r="C159" s="2">
        <f t="shared" ca="1" si="21"/>
        <v>22.082191780821919</v>
      </c>
      <c r="D159" s="4">
        <f t="shared" ca="1" si="22"/>
        <v>26.753424657534246</v>
      </c>
      <c r="E159" s="6">
        <f t="shared" ca="1" si="19"/>
        <v>10.616438356164384</v>
      </c>
      <c r="F159" s="7">
        <f t="shared" ca="1" si="28"/>
        <v>22</v>
      </c>
      <c r="G159" s="3">
        <f t="shared" ca="1" si="23"/>
        <v>26</v>
      </c>
      <c r="H159" s="5">
        <f t="shared" ca="1" si="23"/>
        <v>10</v>
      </c>
      <c r="I159" s="8">
        <f t="shared" ca="1" si="24"/>
        <v>48</v>
      </c>
      <c r="J159" t="s">
        <v>102</v>
      </c>
      <c r="K159" s="9">
        <f t="shared" ca="1" si="25"/>
        <v>393</v>
      </c>
      <c r="L159" s="9">
        <f t="shared" ca="1" si="26"/>
        <v>23616</v>
      </c>
      <c r="M159" s="9">
        <f t="shared" ca="1" si="27"/>
        <v>36</v>
      </c>
    </row>
    <row r="160" spans="2:13" x14ac:dyDescent="0.25">
      <c r="B160">
        <f t="shared" si="20"/>
        <v>156</v>
      </c>
      <c r="C160" s="2">
        <f t="shared" ca="1" si="21"/>
        <v>22.224657534246575</v>
      </c>
      <c r="D160" s="4">
        <f t="shared" ca="1" si="22"/>
        <v>26.926027397260274</v>
      </c>
      <c r="E160" s="6">
        <f t="shared" ref="E160:E223" ca="1" si="29">+$B$4*B160/$B$1</f>
        <v>10.684931506849315</v>
      </c>
      <c r="F160" s="7">
        <f t="shared" ca="1" si="28"/>
        <v>22</v>
      </c>
      <c r="G160" s="3">
        <f t="shared" ca="1" si="23"/>
        <v>26</v>
      </c>
      <c r="H160" s="5">
        <f t="shared" ca="1" si="23"/>
        <v>10</v>
      </c>
      <c r="I160" s="8">
        <f t="shared" ca="1" si="24"/>
        <v>48</v>
      </c>
      <c r="J160" t="s">
        <v>102</v>
      </c>
      <c r="K160" s="9">
        <f t="shared" ca="1" si="25"/>
        <v>393</v>
      </c>
      <c r="L160" s="9">
        <f t="shared" ca="1" si="26"/>
        <v>23616</v>
      </c>
      <c r="M160" s="9">
        <f t="shared" ca="1" si="27"/>
        <v>36</v>
      </c>
    </row>
    <row r="161" spans="2:13" x14ac:dyDescent="0.25">
      <c r="B161">
        <f t="shared" si="20"/>
        <v>157</v>
      </c>
      <c r="C161" s="2">
        <f t="shared" ca="1" si="21"/>
        <v>22.367123287671234</v>
      </c>
      <c r="D161" s="4">
        <f t="shared" ca="1" si="22"/>
        <v>27.098630136986301</v>
      </c>
      <c r="E161" s="6">
        <f t="shared" ca="1" si="29"/>
        <v>10.753424657534246</v>
      </c>
      <c r="F161" s="7">
        <f t="shared" ca="1" si="28"/>
        <v>22</v>
      </c>
      <c r="G161" s="3">
        <f t="shared" ca="1" si="23"/>
        <v>27</v>
      </c>
      <c r="H161" s="5">
        <f t="shared" ca="1" si="23"/>
        <v>10</v>
      </c>
      <c r="I161" s="8">
        <f t="shared" ca="1" si="24"/>
        <v>49</v>
      </c>
      <c r="J161" t="s">
        <v>102</v>
      </c>
      <c r="K161" s="9">
        <f t="shared" ca="1" si="25"/>
        <v>401</v>
      </c>
      <c r="L161" s="9">
        <f t="shared" ca="1" si="26"/>
        <v>24108</v>
      </c>
      <c r="M161" s="9">
        <f t="shared" ca="1" si="27"/>
        <v>48</v>
      </c>
    </row>
    <row r="162" spans="2:13" x14ac:dyDescent="0.25">
      <c r="B162">
        <f t="shared" si="20"/>
        <v>158</v>
      </c>
      <c r="C162" s="2">
        <f t="shared" ca="1" si="21"/>
        <v>22.509589041095889</v>
      </c>
      <c r="D162" s="4">
        <f t="shared" ca="1" si="22"/>
        <v>27.271232876712329</v>
      </c>
      <c r="E162" s="6">
        <f t="shared" ca="1" si="29"/>
        <v>10.821917808219178</v>
      </c>
      <c r="F162" s="7">
        <f t="shared" ca="1" si="28"/>
        <v>23</v>
      </c>
      <c r="G162" s="3">
        <f t="shared" ca="1" si="23"/>
        <v>27</v>
      </c>
      <c r="H162" s="5">
        <f t="shared" ca="1" si="23"/>
        <v>10</v>
      </c>
      <c r="I162" s="8">
        <f t="shared" ca="1" si="24"/>
        <v>50</v>
      </c>
      <c r="J162" t="s">
        <v>102</v>
      </c>
      <c r="K162" s="9">
        <f t="shared" ca="1" si="25"/>
        <v>410</v>
      </c>
      <c r="L162" s="9">
        <f t="shared" ca="1" si="26"/>
        <v>24600</v>
      </c>
      <c r="M162" s="9">
        <f t="shared" ca="1" si="27"/>
        <v>0</v>
      </c>
    </row>
    <row r="163" spans="2:13" x14ac:dyDescent="0.25">
      <c r="B163">
        <f t="shared" si="20"/>
        <v>159</v>
      </c>
      <c r="C163" s="2">
        <f t="shared" ca="1" si="21"/>
        <v>22.652054794520549</v>
      </c>
      <c r="D163" s="4">
        <f t="shared" ca="1" si="22"/>
        <v>27.443835616438356</v>
      </c>
      <c r="E163" s="6">
        <f t="shared" ca="1" si="29"/>
        <v>10.890410958904109</v>
      </c>
      <c r="F163" s="7">
        <f t="shared" ca="1" si="28"/>
        <v>23</v>
      </c>
      <c r="G163" s="3">
        <f t="shared" ca="1" si="23"/>
        <v>27</v>
      </c>
      <c r="H163" s="5">
        <f t="shared" ca="1" si="23"/>
        <v>10</v>
      </c>
      <c r="I163" s="8">
        <f t="shared" ca="1" si="24"/>
        <v>50</v>
      </c>
      <c r="J163" t="s">
        <v>102</v>
      </c>
      <c r="K163" s="9">
        <f t="shared" ca="1" si="25"/>
        <v>410</v>
      </c>
      <c r="L163" s="9">
        <f t="shared" ca="1" si="26"/>
        <v>24600</v>
      </c>
      <c r="M163" s="9">
        <f t="shared" ca="1" si="27"/>
        <v>0</v>
      </c>
    </row>
    <row r="164" spans="2:13" x14ac:dyDescent="0.25">
      <c r="B164">
        <f t="shared" si="20"/>
        <v>160</v>
      </c>
      <c r="C164" s="2">
        <f t="shared" ca="1" si="21"/>
        <v>22.794520547945204</v>
      </c>
      <c r="D164" s="4">
        <f t="shared" ca="1" si="22"/>
        <v>27.616438356164384</v>
      </c>
      <c r="E164" s="6">
        <f t="shared" ca="1" si="29"/>
        <v>10.95890410958904</v>
      </c>
      <c r="F164" s="7">
        <f t="shared" ca="1" si="28"/>
        <v>23</v>
      </c>
      <c r="G164" s="3">
        <f t="shared" ca="1" si="23"/>
        <v>27</v>
      </c>
      <c r="H164" s="5">
        <f t="shared" ca="1" si="23"/>
        <v>10</v>
      </c>
      <c r="I164" s="8">
        <f t="shared" ca="1" si="24"/>
        <v>50</v>
      </c>
      <c r="J164" t="s">
        <v>102</v>
      </c>
      <c r="K164" s="9">
        <f t="shared" ca="1" si="25"/>
        <v>410</v>
      </c>
      <c r="L164" s="9">
        <f t="shared" ca="1" si="26"/>
        <v>24600</v>
      </c>
      <c r="M164" s="9">
        <f t="shared" ca="1" si="27"/>
        <v>0</v>
      </c>
    </row>
    <row r="165" spans="2:13" x14ac:dyDescent="0.25">
      <c r="B165">
        <f t="shared" si="20"/>
        <v>161</v>
      </c>
      <c r="C165" s="2">
        <f t="shared" ca="1" si="21"/>
        <v>22.936986301369863</v>
      </c>
      <c r="D165" s="4">
        <f t="shared" ca="1" si="22"/>
        <v>27.789041095890411</v>
      </c>
      <c r="E165" s="6">
        <f t="shared" ca="1" si="29"/>
        <v>11.027397260273972</v>
      </c>
      <c r="F165" s="7">
        <f t="shared" ca="1" si="28"/>
        <v>23</v>
      </c>
      <c r="G165" s="3">
        <f t="shared" ca="1" si="23"/>
        <v>27</v>
      </c>
      <c r="H165" s="5">
        <f t="shared" ca="1" si="23"/>
        <v>11</v>
      </c>
      <c r="I165" s="8">
        <f t="shared" ca="1" si="24"/>
        <v>50</v>
      </c>
      <c r="J165" t="s">
        <v>102</v>
      </c>
      <c r="K165" s="9">
        <f t="shared" ca="1" si="25"/>
        <v>410</v>
      </c>
      <c r="L165" s="9">
        <f t="shared" ca="1" si="26"/>
        <v>24600</v>
      </c>
      <c r="M165" s="9">
        <f t="shared" ca="1" si="27"/>
        <v>0</v>
      </c>
    </row>
    <row r="166" spans="2:13" x14ac:dyDescent="0.25">
      <c r="B166">
        <f t="shared" si="20"/>
        <v>162</v>
      </c>
      <c r="C166" s="2">
        <f t="shared" ca="1" si="21"/>
        <v>23.079452054794519</v>
      </c>
      <c r="D166" s="4">
        <f t="shared" ca="1" si="22"/>
        <v>27.961643835616439</v>
      </c>
      <c r="E166" s="6">
        <f t="shared" ca="1" si="29"/>
        <v>11.095890410958905</v>
      </c>
      <c r="F166" s="7">
        <f t="shared" ca="1" si="28"/>
        <v>23</v>
      </c>
      <c r="G166" s="3">
        <f t="shared" ca="1" si="23"/>
        <v>27</v>
      </c>
      <c r="H166" s="5">
        <f t="shared" ca="1" si="23"/>
        <v>11</v>
      </c>
      <c r="I166" s="8">
        <f t="shared" ca="1" si="24"/>
        <v>50</v>
      </c>
      <c r="J166" t="s">
        <v>102</v>
      </c>
      <c r="K166" s="9">
        <f t="shared" ca="1" si="25"/>
        <v>410</v>
      </c>
      <c r="L166" s="9">
        <f t="shared" ca="1" si="26"/>
        <v>24600</v>
      </c>
      <c r="M166" s="9">
        <f t="shared" ca="1" si="27"/>
        <v>0</v>
      </c>
    </row>
    <row r="167" spans="2:13" x14ac:dyDescent="0.25">
      <c r="B167">
        <f t="shared" si="20"/>
        <v>163</v>
      </c>
      <c r="C167" s="2">
        <f t="shared" ca="1" si="21"/>
        <v>23.221917808219178</v>
      </c>
      <c r="D167" s="4">
        <f t="shared" ca="1" si="22"/>
        <v>28.134246575342466</v>
      </c>
      <c r="E167" s="6">
        <f t="shared" ca="1" si="29"/>
        <v>11.164383561643836</v>
      </c>
      <c r="F167" s="7">
        <f t="shared" ca="1" si="28"/>
        <v>23</v>
      </c>
      <c r="G167" s="3">
        <f t="shared" ca="1" si="23"/>
        <v>28</v>
      </c>
      <c r="H167" s="5">
        <f t="shared" ca="1" si="23"/>
        <v>11</v>
      </c>
      <c r="I167" s="8">
        <f t="shared" ca="1" si="24"/>
        <v>51</v>
      </c>
      <c r="J167" t="s">
        <v>102</v>
      </c>
      <c r="K167" s="9">
        <f t="shared" ca="1" si="25"/>
        <v>418</v>
      </c>
      <c r="L167" s="9">
        <f t="shared" ca="1" si="26"/>
        <v>25092</v>
      </c>
      <c r="M167" s="9">
        <f t="shared" ca="1" si="27"/>
        <v>12</v>
      </c>
    </row>
    <row r="168" spans="2:13" x14ac:dyDescent="0.25">
      <c r="B168">
        <f t="shared" si="20"/>
        <v>164</v>
      </c>
      <c r="C168" s="2">
        <f t="shared" ca="1" si="21"/>
        <v>23.364383561643837</v>
      </c>
      <c r="D168" s="4">
        <f t="shared" ca="1" si="22"/>
        <v>28.306849315068494</v>
      </c>
      <c r="E168" s="6">
        <f t="shared" ca="1" si="29"/>
        <v>11.232876712328768</v>
      </c>
      <c r="F168" s="7">
        <f t="shared" ca="1" si="28"/>
        <v>23</v>
      </c>
      <c r="G168" s="3">
        <f t="shared" ca="1" si="23"/>
        <v>28</v>
      </c>
      <c r="H168" s="5">
        <f t="shared" ca="1" si="23"/>
        <v>11</v>
      </c>
      <c r="I168" s="8">
        <f t="shared" ca="1" si="24"/>
        <v>51</v>
      </c>
      <c r="J168" t="s">
        <v>102</v>
      </c>
      <c r="K168" s="9">
        <f t="shared" ca="1" si="25"/>
        <v>418</v>
      </c>
      <c r="L168" s="9">
        <f t="shared" ca="1" si="26"/>
        <v>25092</v>
      </c>
      <c r="M168" s="9">
        <f t="shared" ca="1" si="27"/>
        <v>12</v>
      </c>
    </row>
    <row r="169" spans="2:13" x14ac:dyDescent="0.25">
      <c r="B169">
        <f t="shared" si="20"/>
        <v>165</v>
      </c>
      <c r="C169" s="2">
        <f t="shared" ca="1" si="21"/>
        <v>23.506849315068493</v>
      </c>
      <c r="D169" s="4">
        <f t="shared" ca="1" si="22"/>
        <v>28.479452054794521</v>
      </c>
      <c r="E169" s="6">
        <f t="shared" ca="1" si="29"/>
        <v>11.301369863013699</v>
      </c>
      <c r="F169" s="7">
        <f t="shared" ca="1" si="28"/>
        <v>24</v>
      </c>
      <c r="G169" s="3">
        <f t="shared" ca="1" si="23"/>
        <v>28</v>
      </c>
      <c r="H169" s="5">
        <f t="shared" ca="1" si="23"/>
        <v>11</v>
      </c>
      <c r="I169" s="8">
        <f t="shared" ca="1" si="24"/>
        <v>52</v>
      </c>
      <c r="J169" t="s">
        <v>102</v>
      </c>
      <c r="K169" s="9">
        <f t="shared" ca="1" si="25"/>
        <v>426</v>
      </c>
      <c r="L169" s="9">
        <f t="shared" ca="1" si="26"/>
        <v>25584</v>
      </c>
      <c r="M169" s="9">
        <f t="shared" ca="1" si="27"/>
        <v>24</v>
      </c>
    </row>
    <row r="170" spans="2:13" x14ac:dyDescent="0.25">
      <c r="B170">
        <f t="shared" si="20"/>
        <v>166</v>
      </c>
      <c r="C170" s="2">
        <f t="shared" ca="1" si="21"/>
        <v>23.649315068493152</v>
      </c>
      <c r="D170" s="4">
        <f t="shared" ca="1" si="22"/>
        <v>28.652054794520549</v>
      </c>
      <c r="E170" s="6">
        <f t="shared" ca="1" si="29"/>
        <v>11.36986301369863</v>
      </c>
      <c r="F170" s="7">
        <f t="shared" ca="1" si="28"/>
        <v>24</v>
      </c>
      <c r="G170" s="3">
        <f t="shared" ca="1" si="23"/>
        <v>28</v>
      </c>
      <c r="H170" s="5">
        <f t="shared" ca="1" si="23"/>
        <v>11</v>
      </c>
      <c r="I170" s="8">
        <f t="shared" ca="1" si="24"/>
        <v>52</v>
      </c>
      <c r="J170" t="s">
        <v>102</v>
      </c>
      <c r="K170" s="9">
        <f t="shared" ca="1" si="25"/>
        <v>426</v>
      </c>
      <c r="L170" s="9">
        <f t="shared" ca="1" si="26"/>
        <v>25584</v>
      </c>
      <c r="M170" s="9">
        <f t="shared" ca="1" si="27"/>
        <v>24</v>
      </c>
    </row>
    <row r="171" spans="2:13" x14ac:dyDescent="0.25">
      <c r="B171">
        <f t="shared" si="20"/>
        <v>167</v>
      </c>
      <c r="C171" s="2">
        <f t="shared" ca="1" si="21"/>
        <v>23.791780821917808</v>
      </c>
      <c r="D171" s="4">
        <f t="shared" ca="1" si="22"/>
        <v>28.824657534246576</v>
      </c>
      <c r="E171" s="6">
        <f t="shared" ca="1" si="29"/>
        <v>11.438356164383562</v>
      </c>
      <c r="F171" s="7">
        <f t="shared" ca="1" si="28"/>
        <v>24</v>
      </c>
      <c r="G171" s="3">
        <f t="shared" ca="1" si="23"/>
        <v>28</v>
      </c>
      <c r="H171" s="5">
        <f t="shared" ca="1" si="23"/>
        <v>11</v>
      </c>
      <c r="I171" s="8">
        <f t="shared" ca="1" si="24"/>
        <v>52</v>
      </c>
      <c r="J171" t="s">
        <v>102</v>
      </c>
      <c r="K171" s="9">
        <f t="shared" ca="1" si="25"/>
        <v>426</v>
      </c>
      <c r="L171" s="9">
        <f t="shared" ca="1" si="26"/>
        <v>25584</v>
      </c>
      <c r="M171" s="9">
        <f t="shared" ca="1" si="27"/>
        <v>24</v>
      </c>
    </row>
    <row r="172" spans="2:13" x14ac:dyDescent="0.25">
      <c r="B172">
        <f t="shared" si="20"/>
        <v>168</v>
      </c>
      <c r="C172" s="2">
        <f t="shared" ca="1" si="21"/>
        <v>23.934246575342467</v>
      </c>
      <c r="D172" s="4">
        <f t="shared" ca="1" si="22"/>
        <v>28.997260273972604</v>
      </c>
      <c r="E172" s="6">
        <f t="shared" ca="1" si="29"/>
        <v>11.506849315068493</v>
      </c>
      <c r="F172" s="7">
        <f t="shared" ca="1" si="28"/>
        <v>24</v>
      </c>
      <c r="G172" s="3">
        <f t="shared" ca="1" si="23"/>
        <v>28</v>
      </c>
      <c r="H172" s="5">
        <f t="shared" ca="1" si="23"/>
        <v>11</v>
      </c>
      <c r="I172" s="8">
        <f t="shared" ca="1" si="24"/>
        <v>52</v>
      </c>
      <c r="J172" t="s">
        <v>102</v>
      </c>
      <c r="K172" s="9">
        <f t="shared" ca="1" si="25"/>
        <v>426</v>
      </c>
      <c r="L172" s="9">
        <f t="shared" ca="1" si="26"/>
        <v>25584</v>
      </c>
      <c r="M172" s="9">
        <f t="shared" ca="1" si="27"/>
        <v>24</v>
      </c>
    </row>
    <row r="173" spans="2:13" x14ac:dyDescent="0.25">
      <c r="B173">
        <f t="shared" si="20"/>
        <v>169</v>
      </c>
      <c r="C173" s="2">
        <f t="shared" ca="1" si="21"/>
        <v>24.076712328767123</v>
      </c>
      <c r="D173" s="4">
        <f t="shared" ca="1" si="22"/>
        <v>29.169863013698631</v>
      </c>
      <c r="E173" s="6">
        <f t="shared" ca="1" si="29"/>
        <v>11.575342465753424</v>
      </c>
      <c r="F173" s="7">
        <f t="shared" ca="1" si="28"/>
        <v>24</v>
      </c>
      <c r="G173" s="3">
        <f t="shared" ca="1" si="23"/>
        <v>29</v>
      </c>
      <c r="H173" s="5">
        <f t="shared" ca="1" si="23"/>
        <v>11</v>
      </c>
      <c r="I173" s="8">
        <f t="shared" ca="1" si="24"/>
        <v>53</v>
      </c>
      <c r="J173" t="s">
        <v>102</v>
      </c>
      <c r="K173" s="9">
        <f t="shared" ca="1" si="25"/>
        <v>434</v>
      </c>
      <c r="L173" s="9">
        <f t="shared" ca="1" si="26"/>
        <v>26076</v>
      </c>
      <c r="M173" s="9">
        <f t="shared" ca="1" si="27"/>
        <v>36</v>
      </c>
    </row>
    <row r="174" spans="2:13" x14ac:dyDescent="0.25">
      <c r="B174">
        <f t="shared" si="20"/>
        <v>170</v>
      </c>
      <c r="C174" s="2">
        <f t="shared" ca="1" si="21"/>
        <v>24.219178082191782</v>
      </c>
      <c r="D174" s="4">
        <f t="shared" ca="1" si="22"/>
        <v>29.342465753424658</v>
      </c>
      <c r="E174" s="6">
        <f t="shared" ca="1" si="29"/>
        <v>11.643835616438356</v>
      </c>
      <c r="F174" s="7">
        <f t="shared" ca="1" si="28"/>
        <v>24</v>
      </c>
      <c r="G174" s="3">
        <f t="shared" ca="1" si="23"/>
        <v>29</v>
      </c>
      <c r="H174" s="5">
        <f t="shared" ca="1" si="23"/>
        <v>11</v>
      </c>
      <c r="I174" s="8">
        <f t="shared" ca="1" si="24"/>
        <v>53</v>
      </c>
      <c r="J174" t="s">
        <v>102</v>
      </c>
      <c r="K174" s="9">
        <f t="shared" ca="1" si="25"/>
        <v>434</v>
      </c>
      <c r="L174" s="9">
        <f t="shared" ca="1" si="26"/>
        <v>26076</v>
      </c>
      <c r="M174" s="9">
        <f t="shared" ca="1" si="27"/>
        <v>36</v>
      </c>
    </row>
    <row r="175" spans="2:13" x14ac:dyDescent="0.25">
      <c r="B175">
        <f t="shared" si="20"/>
        <v>171</v>
      </c>
      <c r="C175" s="2">
        <f t="shared" ca="1" si="21"/>
        <v>24.361643835616437</v>
      </c>
      <c r="D175" s="4">
        <f t="shared" ca="1" si="22"/>
        <v>29.515068493150686</v>
      </c>
      <c r="E175" s="6">
        <f t="shared" ca="1" si="29"/>
        <v>11.712328767123287</v>
      </c>
      <c r="F175" s="7">
        <f t="shared" ca="1" si="28"/>
        <v>24</v>
      </c>
      <c r="G175" s="3">
        <f t="shared" ca="1" si="23"/>
        <v>29</v>
      </c>
      <c r="H175" s="5">
        <f t="shared" ca="1" si="23"/>
        <v>11</v>
      </c>
      <c r="I175" s="8">
        <f t="shared" ca="1" si="24"/>
        <v>53</v>
      </c>
      <c r="J175" t="s">
        <v>102</v>
      </c>
      <c r="K175" s="9">
        <f t="shared" ca="1" si="25"/>
        <v>434</v>
      </c>
      <c r="L175" s="9">
        <f t="shared" ca="1" si="26"/>
        <v>26076</v>
      </c>
      <c r="M175" s="9">
        <f t="shared" ca="1" si="27"/>
        <v>36</v>
      </c>
    </row>
    <row r="176" spans="2:13" x14ac:dyDescent="0.25">
      <c r="B176">
        <f t="shared" si="20"/>
        <v>172</v>
      </c>
      <c r="C176" s="2">
        <f t="shared" ca="1" si="21"/>
        <v>24.504109589041096</v>
      </c>
      <c r="D176" s="4">
        <f t="shared" ca="1" si="22"/>
        <v>29.687671232876713</v>
      </c>
      <c r="E176" s="6">
        <f t="shared" ca="1" si="29"/>
        <v>11.780821917808218</v>
      </c>
      <c r="F176" s="7">
        <f t="shared" ca="1" si="28"/>
        <v>25</v>
      </c>
      <c r="G176" s="3">
        <f t="shared" ca="1" si="23"/>
        <v>29</v>
      </c>
      <c r="H176" s="5">
        <f t="shared" ca="1" si="23"/>
        <v>11</v>
      </c>
      <c r="I176" s="8">
        <f t="shared" ca="1" si="24"/>
        <v>54</v>
      </c>
      <c r="J176" t="s">
        <v>102</v>
      </c>
      <c r="K176" s="9">
        <f t="shared" ca="1" si="25"/>
        <v>442</v>
      </c>
      <c r="L176" s="9">
        <f t="shared" ca="1" si="26"/>
        <v>26568</v>
      </c>
      <c r="M176" s="9">
        <f t="shared" ca="1" si="27"/>
        <v>48</v>
      </c>
    </row>
    <row r="177" spans="2:13" x14ac:dyDescent="0.25">
      <c r="B177">
        <f t="shared" si="20"/>
        <v>173</v>
      </c>
      <c r="C177" s="2">
        <f t="shared" ca="1" si="21"/>
        <v>24.646575342465752</v>
      </c>
      <c r="D177" s="4">
        <f t="shared" ca="1" si="22"/>
        <v>29.860273972602741</v>
      </c>
      <c r="E177" s="6">
        <f t="shared" ca="1" si="29"/>
        <v>11.849315068493151</v>
      </c>
      <c r="F177" s="7">
        <f t="shared" ca="1" si="28"/>
        <v>25</v>
      </c>
      <c r="G177" s="3">
        <f t="shared" ca="1" si="23"/>
        <v>29</v>
      </c>
      <c r="H177" s="5">
        <f t="shared" ca="1" si="23"/>
        <v>11</v>
      </c>
      <c r="I177" s="8">
        <f t="shared" ca="1" si="24"/>
        <v>54</v>
      </c>
      <c r="J177" t="s">
        <v>102</v>
      </c>
      <c r="K177" s="9">
        <f t="shared" ca="1" si="25"/>
        <v>442</v>
      </c>
      <c r="L177" s="9">
        <f t="shared" ca="1" si="26"/>
        <v>26568</v>
      </c>
      <c r="M177" s="9">
        <f t="shared" ca="1" si="27"/>
        <v>48</v>
      </c>
    </row>
    <row r="178" spans="2:13" x14ac:dyDescent="0.25">
      <c r="B178">
        <f t="shared" si="20"/>
        <v>174</v>
      </c>
      <c r="C178" s="2">
        <f t="shared" ca="1" si="21"/>
        <v>24.789041095890411</v>
      </c>
      <c r="D178" s="4">
        <f t="shared" ca="1" si="22"/>
        <v>30.032876712328768</v>
      </c>
      <c r="E178" s="6">
        <f t="shared" ca="1" si="29"/>
        <v>11.917808219178083</v>
      </c>
      <c r="F178" s="7">
        <f t="shared" ca="1" si="28"/>
        <v>25</v>
      </c>
      <c r="G178" s="3">
        <f t="shared" ca="1" si="23"/>
        <v>30</v>
      </c>
      <c r="H178" s="5">
        <f t="shared" ca="1" si="23"/>
        <v>11</v>
      </c>
      <c r="I178" s="8">
        <f t="shared" ca="1" si="24"/>
        <v>55</v>
      </c>
      <c r="J178" t="s">
        <v>102</v>
      </c>
      <c r="K178" s="9">
        <f t="shared" ca="1" si="25"/>
        <v>451</v>
      </c>
      <c r="L178" s="9">
        <f t="shared" ca="1" si="26"/>
        <v>27060</v>
      </c>
      <c r="M178" s="9">
        <f t="shared" ca="1" si="27"/>
        <v>0</v>
      </c>
    </row>
    <row r="179" spans="2:13" x14ac:dyDescent="0.25">
      <c r="B179">
        <f t="shared" si="20"/>
        <v>175</v>
      </c>
      <c r="C179" s="2">
        <f t="shared" ca="1" si="21"/>
        <v>24.931506849315067</v>
      </c>
      <c r="D179" s="4">
        <f t="shared" ca="1" si="22"/>
        <v>30.205479452054796</v>
      </c>
      <c r="E179" s="6">
        <f t="shared" ca="1" si="29"/>
        <v>11.986301369863014</v>
      </c>
      <c r="F179" s="7">
        <f t="shared" ca="1" si="28"/>
        <v>25</v>
      </c>
      <c r="G179" s="3">
        <f t="shared" ca="1" si="23"/>
        <v>30</v>
      </c>
      <c r="H179" s="5">
        <f t="shared" ca="1" si="23"/>
        <v>11</v>
      </c>
      <c r="I179" s="8">
        <f t="shared" ca="1" si="24"/>
        <v>55</v>
      </c>
      <c r="J179" t="s">
        <v>102</v>
      </c>
      <c r="K179" s="9">
        <f t="shared" ca="1" si="25"/>
        <v>451</v>
      </c>
      <c r="L179" s="9">
        <f t="shared" ca="1" si="26"/>
        <v>27060</v>
      </c>
      <c r="M179" s="9">
        <f t="shared" ca="1" si="27"/>
        <v>0</v>
      </c>
    </row>
    <row r="180" spans="2:13" x14ac:dyDescent="0.25">
      <c r="B180">
        <f t="shared" si="20"/>
        <v>176</v>
      </c>
      <c r="C180" s="2">
        <f t="shared" ca="1" si="21"/>
        <v>25.073972602739726</v>
      </c>
      <c r="D180" s="4">
        <f t="shared" ca="1" si="22"/>
        <v>30.378082191780823</v>
      </c>
      <c r="E180" s="6">
        <f t="shared" ca="1" si="29"/>
        <v>12.054794520547945</v>
      </c>
      <c r="F180" s="7">
        <f t="shared" ca="1" si="28"/>
        <v>25</v>
      </c>
      <c r="G180" s="3">
        <f t="shared" ca="1" si="23"/>
        <v>30</v>
      </c>
      <c r="H180" s="5">
        <f t="shared" ca="1" si="23"/>
        <v>12</v>
      </c>
      <c r="I180" s="8">
        <f t="shared" ca="1" si="24"/>
        <v>55</v>
      </c>
      <c r="J180" t="s">
        <v>102</v>
      </c>
      <c r="K180" s="9">
        <f t="shared" ca="1" si="25"/>
        <v>451</v>
      </c>
      <c r="L180" s="9">
        <f t="shared" ca="1" si="26"/>
        <v>27060</v>
      </c>
      <c r="M180" s="9">
        <f t="shared" ca="1" si="27"/>
        <v>0</v>
      </c>
    </row>
    <row r="181" spans="2:13" x14ac:dyDescent="0.25">
      <c r="B181">
        <f t="shared" si="20"/>
        <v>177</v>
      </c>
      <c r="C181" s="2">
        <f t="shared" ca="1" si="21"/>
        <v>25.216438356164385</v>
      </c>
      <c r="D181" s="4">
        <f t="shared" ca="1" si="22"/>
        <v>30.550684931506851</v>
      </c>
      <c r="E181" s="6">
        <f t="shared" ca="1" si="29"/>
        <v>12.123287671232877</v>
      </c>
      <c r="F181" s="7">
        <f t="shared" ca="1" si="28"/>
        <v>25</v>
      </c>
      <c r="G181" s="3">
        <f t="shared" ca="1" si="23"/>
        <v>30</v>
      </c>
      <c r="H181" s="5">
        <f t="shared" ca="1" si="23"/>
        <v>12</v>
      </c>
      <c r="I181" s="8">
        <f t="shared" ca="1" si="24"/>
        <v>55</v>
      </c>
      <c r="J181" t="s">
        <v>102</v>
      </c>
      <c r="K181" s="9">
        <f t="shared" ca="1" si="25"/>
        <v>451</v>
      </c>
      <c r="L181" s="9">
        <f t="shared" ca="1" si="26"/>
        <v>27060</v>
      </c>
      <c r="M181" s="9">
        <f t="shared" ca="1" si="27"/>
        <v>0</v>
      </c>
    </row>
    <row r="182" spans="2:13" x14ac:dyDescent="0.25">
      <c r="B182">
        <f t="shared" si="20"/>
        <v>178</v>
      </c>
      <c r="C182" s="2">
        <f t="shared" ca="1" si="21"/>
        <v>25.358904109589041</v>
      </c>
      <c r="D182" s="4">
        <f t="shared" ca="1" si="22"/>
        <v>30.723287671232878</v>
      </c>
      <c r="E182" s="6">
        <f t="shared" ca="1" si="29"/>
        <v>12.191780821917808</v>
      </c>
      <c r="F182" s="7">
        <f t="shared" ca="1" si="28"/>
        <v>25</v>
      </c>
      <c r="G182" s="3">
        <f t="shared" ca="1" si="23"/>
        <v>30</v>
      </c>
      <c r="H182" s="5">
        <f t="shared" ca="1" si="23"/>
        <v>12</v>
      </c>
      <c r="I182" s="8">
        <f t="shared" ca="1" si="24"/>
        <v>55</v>
      </c>
      <c r="J182" t="s">
        <v>102</v>
      </c>
      <c r="K182" s="9">
        <f t="shared" ca="1" si="25"/>
        <v>451</v>
      </c>
      <c r="L182" s="9">
        <f t="shared" ca="1" si="26"/>
        <v>27060</v>
      </c>
      <c r="M182" s="9">
        <f t="shared" ca="1" si="27"/>
        <v>0</v>
      </c>
    </row>
    <row r="183" spans="2:13" x14ac:dyDescent="0.25">
      <c r="B183">
        <f t="shared" si="20"/>
        <v>179</v>
      </c>
      <c r="C183" s="2">
        <f t="shared" ca="1" si="21"/>
        <v>25.5013698630137</v>
      </c>
      <c r="D183" s="4">
        <f t="shared" ca="1" si="22"/>
        <v>30.895890410958906</v>
      </c>
      <c r="E183" s="6">
        <f t="shared" ca="1" si="29"/>
        <v>12.260273972602739</v>
      </c>
      <c r="F183" s="7">
        <f t="shared" ca="1" si="28"/>
        <v>26</v>
      </c>
      <c r="G183" s="3">
        <f t="shared" ca="1" si="23"/>
        <v>30</v>
      </c>
      <c r="H183" s="5">
        <f t="shared" ca="1" si="23"/>
        <v>12</v>
      </c>
      <c r="I183" s="8">
        <f t="shared" ca="1" si="24"/>
        <v>56</v>
      </c>
      <c r="J183" t="s">
        <v>102</v>
      </c>
      <c r="K183" s="9">
        <f t="shared" ca="1" si="25"/>
        <v>459</v>
      </c>
      <c r="L183" s="9">
        <f t="shared" ca="1" si="26"/>
        <v>27552</v>
      </c>
      <c r="M183" s="9">
        <f t="shared" ca="1" si="27"/>
        <v>12</v>
      </c>
    </row>
    <row r="184" spans="2:13" x14ac:dyDescent="0.25">
      <c r="B184">
        <f t="shared" si="20"/>
        <v>180</v>
      </c>
      <c r="C184" s="2">
        <f t="shared" ca="1" si="21"/>
        <v>25.643835616438356</v>
      </c>
      <c r="D184" s="4">
        <f t="shared" ca="1" si="22"/>
        <v>31.068493150684933</v>
      </c>
      <c r="E184" s="6">
        <f t="shared" ca="1" si="29"/>
        <v>12.328767123287671</v>
      </c>
      <c r="F184" s="7">
        <f t="shared" ca="1" si="28"/>
        <v>26</v>
      </c>
      <c r="G184" s="3">
        <f t="shared" ca="1" si="23"/>
        <v>31</v>
      </c>
      <c r="H184" s="5">
        <f t="shared" ca="1" si="23"/>
        <v>12</v>
      </c>
      <c r="I184" s="8">
        <f t="shared" ca="1" si="24"/>
        <v>57</v>
      </c>
      <c r="J184" t="s">
        <v>102</v>
      </c>
      <c r="K184" s="9">
        <f t="shared" ca="1" si="25"/>
        <v>467</v>
      </c>
      <c r="L184" s="9">
        <f t="shared" ca="1" si="26"/>
        <v>28044</v>
      </c>
      <c r="M184" s="9">
        <f t="shared" ca="1" si="27"/>
        <v>24</v>
      </c>
    </row>
    <row r="185" spans="2:13" x14ac:dyDescent="0.25">
      <c r="B185">
        <f t="shared" si="20"/>
        <v>181</v>
      </c>
      <c r="C185" s="2">
        <f t="shared" ca="1" si="21"/>
        <v>25.786301369863015</v>
      </c>
      <c r="D185" s="4">
        <f t="shared" ca="1" si="22"/>
        <v>31.241095890410961</v>
      </c>
      <c r="E185" s="6">
        <f t="shared" ca="1" si="29"/>
        <v>12.397260273972602</v>
      </c>
      <c r="F185" s="7">
        <f t="shared" ca="1" si="28"/>
        <v>26</v>
      </c>
      <c r="G185" s="3">
        <f t="shared" ca="1" si="23"/>
        <v>31</v>
      </c>
      <c r="H185" s="5">
        <f t="shared" ca="1" si="23"/>
        <v>12</v>
      </c>
      <c r="I185" s="8">
        <f t="shared" ca="1" si="24"/>
        <v>57</v>
      </c>
      <c r="J185" t="s">
        <v>102</v>
      </c>
      <c r="K185" s="9">
        <f t="shared" ca="1" si="25"/>
        <v>467</v>
      </c>
      <c r="L185" s="9">
        <f t="shared" ca="1" si="26"/>
        <v>28044</v>
      </c>
      <c r="M185" s="9">
        <f t="shared" ca="1" si="27"/>
        <v>24</v>
      </c>
    </row>
    <row r="186" spans="2:13" x14ac:dyDescent="0.25">
      <c r="B186">
        <f t="shared" si="20"/>
        <v>182</v>
      </c>
      <c r="C186" s="2">
        <f t="shared" ca="1" si="21"/>
        <v>25.92876712328767</v>
      </c>
      <c r="D186" s="4">
        <f t="shared" ca="1" si="22"/>
        <v>31.413698630136988</v>
      </c>
      <c r="E186" s="6">
        <f t="shared" ca="1" si="29"/>
        <v>12.465753424657533</v>
      </c>
      <c r="F186" s="7">
        <f t="shared" ca="1" si="28"/>
        <v>26</v>
      </c>
      <c r="G186" s="3">
        <f t="shared" ca="1" si="23"/>
        <v>31</v>
      </c>
      <c r="H186" s="5">
        <f t="shared" ca="1" si="23"/>
        <v>12</v>
      </c>
      <c r="I186" s="8">
        <f t="shared" ca="1" si="24"/>
        <v>57</v>
      </c>
      <c r="J186" t="s">
        <v>102</v>
      </c>
      <c r="K186" s="9">
        <f t="shared" ca="1" si="25"/>
        <v>467</v>
      </c>
      <c r="L186" s="9">
        <f t="shared" ca="1" si="26"/>
        <v>28044</v>
      </c>
      <c r="M186" s="9">
        <f t="shared" ca="1" si="27"/>
        <v>24</v>
      </c>
    </row>
    <row r="187" spans="2:13" x14ac:dyDescent="0.25">
      <c r="B187">
        <f t="shared" si="20"/>
        <v>183</v>
      </c>
      <c r="C187" s="2">
        <f t="shared" ca="1" si="21"/>
        <v>26.07123287671233</v>
      </c>
      <c r="D187" s="4">
        <f t="shared" ca="1" si="22"/>
        <v>31.586301369863012</v>
      </c>
      <c r="E187" s="6">
        <f t="shared" ca="1" si="29"/>
        <v>12.534246575342467</v>
      </c>
      <c r="F187" s="7">
        <f t="shared" ca="1" si="28"/>
        <v>26</v>
      </c>
      <c r="G187" s="3">
        <f t="shared" ca="1" si="23"/>
        <v>31</v>
      </c>
      <c r="H187" s="5">
        <f t="shared" ca="1" si="23"/>
        <v>12</v>
      </c>
      <c r="I187" s="8">
        <f t="shared" ca="1" si="24"/>
        <v>57</v>
      </c>
      <c r="J187" t="s">
        <v>102</v>
      </c>
      <c r="K187" s="9">
        <f t="shared" ca="1" si="25"/>
        <v>467</v>
      </c>
      <c r="L187" s="9">
        <f t="shared" ca="1" si="26"/>
        <v>28044</v>
      </c>
      <c r="M187" s="9">
        <f t="shared" ca="1" si="27"/>
        <v>24</v>
      </c>
    </row>
    <row r="188" spans="2:13" x14ac:dyDescent="0.25">
      <c r="B188">
        <f t="shared" si="20"/>
        <v>184</v>
      </c>
      <c r="C188" s="2">
        <f t="shared" ca="1" si="21"/>
        <v>26.213698630136985</v>
      </c>
      <c r="D188" s="4">
        <f t="shared" ca="1" si="22"/>
        <v>31.758904109589039</v>
      </c>
      <c r="E188" s="6">
        <f t="shared" ca="1" si="29"/>
        <v>12.602739726027398</v>
      </c>
      <c r="F188" s="7">
        <f t="shared" ca="1" si="28"/>
        <v>26</v>
      </c>
      <c r="G188" s="3">
        <f t="shared" ca="1" si="23"/>
        <v>31</v>
      </c>
      <c r="H188" s="5">
        <f t="shared" ca="1" si="23"/>
        <v>12</v>
      </c>
      <c r="I188" s="8">
        <f t="shared" ca="1" si="24"/>
        <v>57</v>
      </c>
      <c r="J188" t="s">
        <v>102</v>
      </c>
      <c r="K188" s="9">
        <f t="shared" ca="1" si="25"/>
        <v>467</v>
      </c>
      <c r="L188" s="9">
        <f t="shared" ca="1" si="26"/>
        <v>28044</v>
      </c>
      <c r="M188" s="9">
        <f t="shared" ca="1" si="27"/>
        <v>24</v>
      </c>
    </row>
    <row r="189" spans="2:13" x14ac:dyDescent="0.25">
      <c r="B189">
        <f t="shared" si="20"/>
        <v>185</v>
      </c>
      <c r="C189" s="2">
        <f t="shared" ca="1" si="21"/>
        <v>26.356164383561644</v>
      </c>
      <c r="D189" s="4">
        <f t="shared" ca="1" si="22"/>
        <v>31.931506849315067</v>
      </c>
      <c r="E189" s="6">
        <f t="shared" ca="1" si="29"/>
        <v>12.671232876712329</v>
      </c>
      <c r="F189" s="7">
        <f t="shared" ca="1" si="28"/>
        <v>26</v>
      </c>
      <c r="G189" s="3">
        <f t="shared" ca="1" si="23"/>
        <v>31</v>
      </c>
      <c r="H189" s="5">
        <f t="shared" ca="1" si="23"/>
        <v>12</v>
      </c>
      <c r="I189" s="8">
        <f t="shared" ca="1" si="24"/>
        <v>57</v>
      </c>
      <c r="J189" t="s">
        <v>102</v>
      </c>
      <c r="K189" s="9">
        <f t="shared" ca="1" si="25"/>
        <v>467</v>
      </c>
      <c r="L189" s="9">
        <f t="shared" ca="1" si="26"/>
        <v>28044</v>
      </c>
      <c r="M189" s="9">
        <f t="shared" ca="1" si="27"/>
        <v>24</v>
      </c>
    </row>
    <row r="190" spans="2:13" x14ac:dyDescent="0.25">
      <c r="B190">
        <f t="shared" si="20"/>
        <v>186</v>
      </c>
      <c r="C190" s="2">
        <f t="shared" ca="1" si="21"/>
        <v>26.4986301369863</v>
      </c>
      <c r="D190" s="4">
        <f t="shared" ca="1" si="22"/>
        <v>32.104109589041094</v>
      </c>
      <c r="E190" s="6">
        <f t="shared" ca="1" si="29"/>
        <v>12.739726027397261</v>
      </c>
      <c r="F190" s="7">
        <f t="shared" ca="1" si="28"/>
        <v>27</v>
      </c>
      <c r="G190" s="3">
        <f t="shared" ca="1" si="23"/>
        <v>32</v>
      </c>
      <c r="H190" s="5">
        <f t="shared" ca="1" si="23"/>
        <v>12</v>
      </c>
      <c r="I190" s="8">
        <f t="shared" ca="1" si="24"/>
        <v>59</v>
      </c>
      <c r="J190" t="s">
        <v>102</v>
      </c>
      <c r="K190" s="9">
        <f t="shared" ca="1" si="25"/>
        <v>483</v>
      </c>
      <c r="L190" s="9">
        <f t="shared" ca="1" si="26"/>
        <v>29028</v>
      </c>
      <c r="M190" s="9">
        <f t="shared" ca="1" si="27"/>
        <v>48</v>
      </c>
    </row>
    <row r="191" spans="2:13" x14ac:dyDescent="0.25">
      <c r="B191">
        <f t="shared" si="20"/>
        <v>187</v>
      </c>
      <c r="C191" s="2">
        <f t="shared" ca="1" si="21"/>
        <v>26.641095890410959</v>
      </c>
      <c r="D191" s="4">
        <f t="shared" ca="1" si="22"/>
        <v>32.276712328767125</v>
      </c>
      <c r="E191" s="6">
        <f t="shared" ca="1" si="29"/>
        <v>12.808219178082192</v>
      </c>
      <c r="F191" s="7">
        <f t="shared" ca="1" si="28"/>
        <v>27</v>
      </c>
      <c r="G191" s="3">
        <f t="shared" ca="1" si="23"/>
        <v>32</v>
      </c>
      <c r="H191" s="5">
        <f t="shared" ca="1" si="23"/>
        <v>12</v>
      </c>
      <c r="I191" s="8">
        <f t="shared" ca="1" si="24"/>
        <v>59</v>
      </c>
      <c r="J191" t="s">
        <v>102</v>
      </c>
      <c r="K191" s="9">
        <f t="shared" ca="1" si="25"/>
        <v>483</v>
      </c>
      <c r="L191" s="9">
        <f t="shared" ca="1" si="26"/>
        <v>29028</v>
      </c>
      <c r="M191" s="9">
        <f t="shared" ca="1" si="27"/>
        <v>48</v>
      </c>
    </row>
    <row r="192" spans="2:13" x14ac:dyDescent="0.25">
      <c r="B192">
        <f t="shared" si="20"/>
        <v>188</v>
      </c>
      <c r="C192" s="2">
        <f t="shared" ca="1" si="21"/>
        <v>26.783561643835615</v>
      </c>
      <c r="D192" s="4">
        <f t="shared" ca="1" si="22"/>
        <v>32.449315068493149</v>
      </c>
      <c r="E192" s="6">
        <f t="shared" ca="1" si="29"/>
        <v>12.876712328767123</v>
      </c>
      <c r="F192" s="7">
        <f t="shared" ca="1" si="28"/>
        <v>27</v>
      </c>
      <c r="G192" s="3">
        <f t="shared" ca="1" si="23"/>
        <v>32</v>
      </c>
      <c r="H192" s="5">
        <f t="shared" ca="1" si="23"/>
        <v>12</v>
      </c>
      <c r="I192" s="8">
        <f t="shared" ca="1" si="24"/>
        <v>59</v>
      </c>
      <c r="J192" t="s">
        <v>102</v>
      </c>
      <c r="K192" s="9">
        <f t="shared" ca="1" si="25"/>
        <v>483</v>
      </c>
      <c r="L192" s="9">
        <f t="shared" ca="1" si="26"/>
        <v>29028</v>
      </c>
      <c r="M192" s="9">
        <f t="shared" ca="1" si="27"/>
        <v>48</v>
      </c>
    </row>
    <row r="193" spans="2:13" x14ac:dyDescent="0.25">
      <c r="B193">
        <f t="shared" si="20"/>
        <v>189</v>
      </c>
      <c r="C193" s="2">
        <f t="shared" ca="1" si="21"/>
        <v>26.926027397260274</v>
      </c>
      <c r="D193" s="4">
        <f t="shared" ca="1" si="22"/>
        <v>32.62191780821918</v>
      </c>
      <c r="E193" s="6">
        <f t="shared" ca="1" si="29"/>
        <v>12.945205479452055</v>
      </c>
      <c r="F193" s="7">
        <f t="shared" ca="1" si="28"/>
        <v>27</v>
      </c>
      <c r="G193" s="3">
        <f t="shared" ca="1" si="23"/>
        <v>32</v>
      </c>
      <c r="H193" s="5">
        <f t="shared" ca="1" si="23"/>
        <v>12</v>
      </c>
      <c r="I193" s="8">
        <f t="shared" ca="1" si="24"/>
        <v>59</v>
      </c>
      <c r="J193" t="s">
        <v>102</v>
      </c>
      <c r="K193" s="9">
        <f t="shared" ca="1" si="25"/>
        <v>483</v>
      </c>
      <c r="L193" s="9">
        <f t="shared" ca="1" si="26"/>
        <v>29028</v>
      </c>
      <c r="M193" s="9">
        <f t="shared" ca="1" si="27"/>
        <v>48</v>
      </c>
    </row>
    <row r="194" spans="2:13" x14ac:dyDescent="0.25">
      <c r="B194">
        <f t="shared" si="20"/>
        <v>190</v>
      </c>
      <c r="C194" s="2">
        <f t="shared" ca="1" si="21"/>
        <v>27.068493150684933</v>
      </c>
      <c r="D194" s="4">
        <f t="shared" ca="1" si="22"/>
        <v>32.794520547945204</v>
      </c>
      <c r="E194" s="6">
        <f t="shared" ca="1" si="29"/>
        <v>13.013698630136986</v>
      </c>
      <c r="F194" s="7">
        <f t="shared" ca="1" si="28"/>
        <v>27</v>
      </c>
      <c r="G194" s="3">
        <f t="shared" ca="1" si="23"/>
        <v>32</v>
      </c>
      <c r="H194" s="5">
        <f t="shared" ca="1" si="23"/>
        <v>13</v>
      </c>
      <c r="I194" s="8">
        <f t="shared" ca="1" si="24"/>
        <v>59</v>
      </c>
      <c r="J194" t="s">
        <v>102</v>
      </c>
      <c r="K194" s="9">
        <f t="shared" ca="1" si="25"/>
        <v>483</v>
      </c>
      <c r="L194" s="9">
        <f t="shared" ca="1" si="26"/>
        <v>29028</v>
      </c>
      <c r="M194" s="9">
        <f t="shared" ca="1" si="27"/>
        <v>48</v>
      </c>
    </row>
    <row r="195" spans="2:13" x14ac:dyDescent="0.25">
      <c r="B195">
        <f t="shared" si="20"/>
        <v>191</v>
      </c>
      <c r="C195" s="2">
        <f t="shared" ca="1" si="21"/>
        <v>27.210958904109589</v>
      </c>
      <c r="D195" s="4">
        <f t="shared" ca="1" si="22"/>
        <v>32.967123287671235</v>
      </c>
      <c r="E195" s="6">
        <f t="shared" ca="1" si="29"/>
        <v>13.082191780821917</v>
      </c>
      <c r="F195" s="7">
        <f t="shared" ca="1" si="28"/>
        <v>27</v>
      </c>
      <c r="G195" s="3">
        <f t="shared" ca="1" si="23"/>
        <v>32</v>
      </c>
      <c r="H195" s="5">
        <f t="shared" ca="1" si="23"/>
        <v>13</v>
      </c>
      <c r="I195" s="8">
        <f t="shared" ca="1" si="24"/>
        <v>59</v>
      </c>
      <c r="J195" t="s">
        <v>102</v>
      </c>
      <c r="K195" s="9">
        <f t="shared" ca="1" si="25"/>
        <v>483</v>
      </c>
      <c r="L195" s="9">
        <f t="shared" ca="1" si="26"/>
        <v>29028</v>
      </c>
      <c r="M195" s="9">
        <f t="shared" ca="1" si="27"/>
        <v>48</v>
      </c>
    </row>
    <row r="196" spans="2:13" x14ac:dyDescent="0.25">
      <c r="B196">
        <f t="shared" si="20"/>
        <v>192</v>
      </c>
      <c r="C196" s="2">
        <f t="shared" ca="1" si="21"/>
        <v>27.353424657534248</v>
      </c>
      <c r="D196" s="4">
        <f t="shared" ca="1" si="22"/>
        <v>33.139726027397259</v>
      </c>
      <c r="E196" s="6">
        <f t="shared" ca="1" si="29"/>
        <v>13.150684931506849</v>
      </c>
      <c r="F196" s="7">
        <f t="shared" ca="1" si="28"/>
        <v>27</v>
      </c>
      <c r="G196" s="3">
        <f t="shared" ca="1" si="23"/>
        <v>33</v>
      </c>
      <c r="H196" s="5">
        <f t="shared" ca="1" si="23"/>
        <v>13</v>
      </c>
      <c r="I196" s="8">
        <f t="shared" ca="1" si="24"/>
        <v>60</v>
      </c>
      <c r="J196" t="s">
        <v>102</v>
      </c>
      <c r="K196" s="9">
        <f t="shared" ca="1" si="25"/>
        <v>492</v>
      </c>
      <c r="L196" s="9">
        <f t="shared" ca="1" si="26"/>
        <v>29520</v>
      </c>
      <c r="M196" s="9">
        <f t="shared" ca="1" si="27"/>
        <v>0</v>
      </c>
    </row>
    <row r="197" spans="2:13" x14ac:dyDescent="0.25">
      <c r="B197">
        <f t="shared" si="20"/>
        <v>193</v>
      </c>
      <c r="C197" s="2">
        <f t="shared" ca="1" si="21"/>
        <v>27.495890410958904</v>
      </c>
      <c r="D197" s="4">
        <f t="shared" ca="1" si="22"/>
        <v>33.31232876712329</v>
      </c>
      <c r="E197" s="6">
        <f t="shared" ca="1" si="29"/>
        <v>13.219178082191782</v>
      </c>
      <c r="F197" s="7">
        <f t="shared" ca="1" si="28"/>
        <v>28</v>
      </c>
      <c r="G197" s="3">
        <f t="shared" ca="1" si="23"/>
        <v>33</v>
      </c>
      <c r="H197" s="5">
        <f t="shared" ca="1" si="23"/>
        <v>13</v>
      </c>
      <c r="I197" s="8">
        <f t="shared" ca="1" si="24"/>
        <v>61</v>
      </c>
      <c r="J197" t="s">
        <v>102</v>
      </c>
      <c r="K197" s="9">
        <f t="shared" ca="1" si="25"/>
        <v>500</v>
      </c>
      <c r="L197" s="9">
        <f t="shared" ca="1" si="26"/>
        <v>30012</v>
      </c>
      <c r="M197" s="9">
        <f t="shared" ca="1" si="27"/>
        <v>12</v>
      </c>
    </row>
    <row r="198" spans="2:13" x14ac:dyDescent="0.25">
      <c r="B198">
        <f t="shared" si="20"/>
        <v>194</v>
      </c>
      <c r="C198" s="2">
        <f t="shared" ca="1" si="21"/>
        <v>27.638356164383563</v>
      </c>
      <c r="D198" s="4">
        <f t="shared" ca="1" si="22"/>
        <v>33.484931506849314</v>
      </c>
      <c r="E198" s="6">
        <f t="shared" ca="1" si="29"/>
        <v>13.287671232876713</v>
      </c>
      <c r="F198" s="7">
        <f t="shared" ca="1" si="28"/>
        <v>28</v>
      </c>
      <c r="G198" s="3">
        <f t="shared" ca="1" si="23"/>
        <v>33</v>
      </c>
      <c r="H198" s="5">
        <f t="shared" ca="1" si="23"/>
        <v>13</v>
      </c>
      <c r="I198" s="8">
        <f t="shared" ca="1" si="24"/>
        <v>61</v>
      </c>
      <c r="J198" t="s">
        <v>102</v>
      </c>
      <c r="K198" s="9">
        <f t="shared" ca="1" si="25"/>
        <v>500</v>
      </c>
      <c r="L198" s="9">
        <f t="shared" ca="1" si="26"/>
        <v>30012</v>
      </c>
      <c r="M198" s="9">
        <f t="shared" ca="1" si="27"/>
        <v>12</v>
      </c>
    </row>
    <row r="199" spans="2:13" x14ac:dyDescent="0.25">
      <c r="B199">
        <f t="shared" ref="B199:B262" si="30">+B198+1</f>
        <v>195</v>
      </c>
      <c r="C199" s="2">
        <f t="shared" ca="1" si="21"/>
        <v>27.780821917808218</v>
      </c>
      <c r="D199" s="4">
        <f t="shared" ca="1" si="22"/>
        <v>33.657534246575345</v>
      </c>
      <c r="E199" s="6">
        <f t="shared" ca="1" si="29"/>
        <v>13.356164383561644</v>
      </c>
      <c r="F199" s="7">
        <f t="shared" ca="1" si="28"/>
        <v>28</v>
      </c>
      <c r="G199" s="3">
        <f t="shared" ca="1" si="23"/>
        <v>33</v>
      </c>
      <c r="H199" s="5">
        <f t="shared" ca="1" si="23"/>
        <v>13</v>
      </c>
      <c r="I199" s="8">
        <f t="shared" ca="1" si="24"/>
        <v>61</v>
      </c>
      <c r="J199" t="s">
        <v>102</v>
      </c>
      <c r="K199" s="9">
        <f t="shared" ca="1" si="25"/>
        <v>500</v>
      </c>
      <c r="L199" s="9">
        <f t="shared" ca="1" si="26"/>
        <v>30012</v>
      </c>
      <c r="M199" s="9">
        <f t="shared" ca="1" si="27"/>
        <v>12</v>
      </c>
    </row>
    <row r="200" spans="2:13" x14ac:dyDescent="0.25">
      <c r="B200">
        <f t="shared" si="30"/>
        <v>196</v>
      </c>
      <c r="C200" s="2">
        <f t="shared" ca="1" si="21"/>
        <v>27.923287671232877</v>
      </c>
      <c r="D200" s="4">
        <f t="shared" ca="1" si="22"/>
        <v>33.830136986301369</v>
      </c>
      <c r="E200" s="6">
        <f t="shared" ca="1" si="29"/>
        <v>13.424657534246576</v>
      </c>
      <c r="F200" s="7">
        <f t="shared" ca="1" si="28"/>
        <v>28</v>
      </c>
      <c r="G200" s="3">
        <f t="shared" ca="1" si="23"/>
        <v>33</v>
      </c>
      <c r="H200" s="5">
        <f t="shared" ca="1" si="23"/>
        <v>13</v>
      </c>
      <c r="I200" s="8">
        <f t="shared" ca="1" si="24"/>
        <v>61</v>
      </c>
      <c r="J200" t="s">
        <v>102</v>
      </c>
      <c r="K200" s="9">
        <f t="shared" ca="1" si="25"/>
        <v>500</v>
      </c>
      <c r="L200" s="9">
        <f t="shared" ca="1" si="26"/>
        <v>30012</v>
      </c>
      <c r="M200" s="9">
        <f t="shared" ca="1" si="27"/>
        <v>12</v>
      </c>
    </row>
    <row r="201" spans="2:13" x14ac:dyDescent="0.25">
      <c r="B201">
        <f t="shared" si="30"/>
        <v>197</v>
      </c>
      <c r="C201" s="2">
        <f t="shared" ca="1" si="21"/>
        <v>28.065753424657533</v>
      </c>
      <c r="D201" s="4">
        <f t="shared" ca="1" si="22"/>
        <v>34.0027397260274</v>
      </c>
      <c r="E201" s="6">
        <f t="shared" ca="1" si="29"/>
        <v>13.493150684931507</v>
      </c>
      <c r="F201" s="7">
        <f t="shared" ca="1" si="28"/>
        <v>28</v>
      </c>
      <c r="G201" s="3">
        <f t="shared" ca="1" si="23"/>
        <v>34</v>
      </c>
      <c r="H201" s="5">
        <f t="shared" ca="1" si="23"/>
        <v>13</v>
      </c>
      <c r="I201" s="8">
        <f t="shared" ca="1" si="24"/>
        <v>62</v>
      </c>
      <c r="J201" t="s">
        <v>102</v>
      </c>
      <c r="K201" s="9">
        <f t="shared" ca="1" si="25"/>
        <v>508</v>
      </c>
      <c r="L201" s="9">
        <f t="shared" ca="1" si="26"/>
        <v>30504</v>
      </c>
      <c r="M201" s="9">
        <f t="shared" ca="1" si="27"/>
        <v>24</v>
      </c>
    </row>
    <row r="202" spans="2:13" x14ac:dyDescent="0.25">
      <c r="B202">
        <f t="shared" si="30"/>
        <v>198</v>
      </c>
      <c r="C202" s="2">
        <f t="shared" ca="1" si="21"/>
        <v>28.208219178082192</v>
      </c>
      <c r="D202" s="4">
        <f t="shared" ca="1" si="22"/>
        <v>34.175342465753424</v>
      </c>
      <c r="E202" s="6">
        <f t="shared" ca="1" si="29"/>
        <v>13.561643835616438</v>
      </c>
      <c r="F202" s="7">
        <f t="shared" ca="1" si="28"/>
        <v>28</v>
      </c>
      <c r="G202" s="3">
        <f t="shared" ca="1" si="23"/>
        <v>34</v>
      </c>
      <c r="H202" s="5">
        <f t="shared" ca="1" si="23"/>
        <v>13</v>
      </c>
      <c r="I202" s="8">
        <f t="shared" ca="1" si="24"/>
        <v>62</v>
      </c>
      <c r="J202" t="s">
        <v>102</v>
      </c>
      <c r="K202" s="9">
        <f t="shared" ca="1" si="25"/>
        <v>508</v>
      </c>
      <c r="L202" s="9">
        <f t="shared" ca="1" si="26"/>
        <v>30504</v>
      </c>
      <c r="M202" s="9">
        <f t="shared" ca="1" si="27"/>
        <v>24</v>
      </c>
    </row>
    <row r="203" spans="2:13" x14ac:dyDescent="0.25">
      <c r="B203">
        <f t="shared" si="30"/>
        <v>199</v>
      </c>
      <c r="C203" s="2">
        <f t="shared" ref="C203:C266" ca="1" si="31">+$B$2*B203/$B$1</f>
        <v>28.350684931506848</v>
      </c>
      <c r="D203" s="4">
        <f t="shared" ref="D203:D266" ca="1" si="32">+$B$3*B203/$B$1</f>
        <v>34.347945205479455</v>
      </c>
      <c r="E203" s="6">
        <f t="shared" ca="1" si="29"/>
        <v>13.63013698630137</v>
      </c>
      <c r="F203" s="7">
        <f t="shared" ca="1" si="28"/>
        <v>28</v>
      </c>
      <c r="G203" s="3">
        <f t="shared" ref="G203:H266" ca="1" si="33">QUOTIENT(D203,1)</f>
        <v>34</v>
      </c>
      <c r="H203" s="5">
        <f t="shared" ca="1" si="33"/>
        <v>13</v>
      </c>
      <c r="I203" s="8">
        <f t="shared" ref="I203:I266" ca="1" si="34">F203+G203</f>
        <v>62</v>
      </c>
      <c r="J203" t="s">
        <v>102</v>
      </c>
      <c r="K203" s="9">
        <f t="shared" ref="K203:K266" ca="1" si="35">QUOTIENT(L203,60)</f>
        <v>508</v>
      </c>
      <c r="L203" s="9">
        <f t="shared" ref="L203:L266" ca="1" si="36">+I203*$L$8</f>
        <v>30504</v>
      </c>
      <c r="M203" s="9">
        <f t="shared" ref="M203:M266" ca="1" si="37">MOD(L203,60)</f>
        <v>24</v>
      </c>
    </row>
    <row r="204" spans="2:13" x14ac:dyDescent="0.25">
      <c r="B204">
        <f t="shared" si="30"/>
        <v>200</v>
      </c>
      <c r="C204" s="2">
        <f t="shared" ca="1" si="31"/>
        <v>28.493150684931507</v>
      </c>
      <c r="D204" s="4">
        <f t="shared" ca="1" si="32"/>
        <v>34.520547945205479</v>
      </c>
      <c r="E204" s="6">
        <f t="shared" ca="1" si="29"/>
        <v>13.698630136986301</v>
      </c>
      <c r="F204" s="7">
        <f t="shared" ca="1" si="28"/>
        <v>29</v>
      </c>
      <c r="G204" s="3">
        <f t="shared" ca="1" si="33"/>
        <v>34</v>
      </c>
      <c r="H204" s="5">
        <f t="shared" ca="1" si="33"/>
        <v>13</v>
      </c>
      <c r="I204" s="8">
        <f t="shared" ca="1" si="34"/>
        <v>63</v>
      </c>
      <c r="J204" t="s">
        <v>102</v>
      </c>
      <c r="K204" s="9">
        <f t="shared" ca="1" si="35"/>
        <v>516</v>
      </c>
      <c r="L204" s="9">
        <f t="shared" ca="1" si="36"/>
        <v>30996</v>
      </c>
      <c r="M204" s="9">
        <f t="shared" ca="1" si="37"/>
        <v>36</v>
      </c>
    </row>
    <row r="205" spans="2:13" x14ac:dyDescent="0.25">
      <c r="B205">
        <f t="shared" si="30"/>
        <v>201</v>
      </c>
      <c r="C205" s="2">
        <f t="shared" ca="1" si="31"/>
        <v>28.635616438356163</v>
      </c>
      <c r="D205" s="4">
        <f t="shared" ca="1" si="32"/>
        <v>34.69315068493151</v>
      </c>
      <c r="E205" s="6">
        <f t="shared" ca="1" si="29"/>
        <v>13.767123287671232</v>
      </c>
      <c r="F205" s="7">
        <f t="shared" ca="1" si="28"/>
        <v>29</v>
      </c>
      <c r="G205" s="3">
        <f t="shared" ca="1" si="33"/>
        <v>34</v>
      </c>
      <c r="H205" s="5">
        <f t="shared" ca="1" si="33"/>
        <v>13</v>
      </c>
      <c r="I205" s="8">
        <f t="shared" ca="1" si="34"/>
        <v>63</v>
      </c>
      <c r="J205" t="s">
        <v>102</v>
      </c>
      <c r="K205" s="9">
        <f t="shared" ca="1" si="35"/>
        <v>516</v>
      </c>
      <c r="L205" s="9">
        <f t="shared" ca="1" si="36"/>
        <v>30996</v>
      </c>
      <c r="M205" s="9">
        <f t="shared" ca="1" si="37"/>
        <v>36</v>
      </c>
    </row>
    <row r="206" spans="2:13" x14ac:dyDescent="0.25">
      <c r="B206">
        <f t="shared" si="30"/>
        <v>202</v>
      </c>
      <c r="C206" s="2">
        <f t="shared" ca="1" si="31"/>
        <v>28.778082191780822</v>
      </c>
      <c r="D206" s="4">
        <f t="shared" ca="1" si="32"/>
        <v>34.865753424657534</v>
      </c>
      <c r="E206" s="6">
        <f t="shared" ca="1" si="29"/>
        <v>13.835616438356164</v>
      </c>
      <c r="F206" s="7">
        <f t="shared" ca="1" si="28"/>
        <v>29</v>
      </c>
      <c r="G206" s="3">
        <f t="shared" ca="1" si="33"/>
        <v>34</v>
      </c>
      <c r="H206" s="5">
        <f t="shared" ca="1" si="33"/>
        <v>13</v>
      </c>
      <c r="I206" s="8">
        <f t="shared" ca="1" si="34"/>
        <v>63</v>
      </c>
      <c r="J206" t="s">
        <v>102</v>
      </c>
      <c r="K206" s="9">
        <f t="shared" ca="1" si="35"/>
        <v>516</v>
      </c>
      <c r="L206" s="9">
        <f t="shared" ca="1" si="36"/>
        <v>30996</v>
      </c>
      <c r="M206" s="9">
        <f t="shared" ca="1" si="37"/>
        <v>36</v>
      </c>
    </row>
    <row r="207" spans="2:13" x14ac:dyDescent="0.25">
      <c r="B207">
        <f t="shared" si="30"/>
        <v>203</v>
      </c>
      <c r="C207" s="2">
        <f t="shared" ca="1" si="31"/>
        <v>28.920547945205481</v>
      </c>
      <c r="D207" s="4">
        <f t="shared" ca="1" si="32"/>
        <v>35.038356164383565</v>
      </c>
      <c r="E207" s="6">
        <f t="shared" ca="1" si="29"/>
        <v>13.904109589041095</v>
      </c>
      <c r="F207" s="7">
        <f t="shared" ca="1" si="28"/>
        <v>29</v>
      </c>
      <c r="G207" s="3">
        <f t="shared" ca="1" si="33"/>
        <v>35</v>
      </c>
      <c r="H207" s="5">
        <f t="shared" ca="1" si="33"/>
        <v>13</v>
      </c>
      <c r="I207" s="8">
        <f t="shared" ca="1" si="34"/>
        <v>64</v>
      </c>
      <c r="J207" t="s">
        <v>102</v>
      </c>
      <c r="K207" s="9">
        <f t="shared" ca="1" si="35"/>
        <v>524</v>
      </c>
      <c r="L207" s="9">
        <f t="shared" ca="1" si="36"/>
        <v>31488</v>
      </c>
      <c r="M207" s="9">
        <f t="shared" ca="1" si="37"/>
        <v>48</v>
      </c>
    </row>
    <row r="208" spans="2:13" x14ac:dyDescent="0.25">
      <c r="B208">
        <f t="shared" si="30"/>
        <v>204</v>
      </c>
      <c r="C208" s="2">
        <f t="shared" ca="1" si="31"/>
        <v>29.063013698630137</v>
      </c>
      <c r="D208" s="4">
        <f t="shared" ca="1" si="32"/>
        <v>35.210958904109589</v>
      </c>
      <c r="E208" s="6">
        <f t="shared" ca="1" si="29"/>
        <v>13.972602739726028</v>
      </c>
      <c r="F208" s="7">
        <f t="shared" ref="F208:F271" ca="1" si="38">IF(MOD(C208,1)&gt;0.49,QUOTIENT(C208,1)+1,QUOTIENT(C208,1))</f>
        <v>29</v>
      </c>
      <c r="G208" s="3">
        <f t="shared" ca="1" si="33"/>
        <v>35</v>
      </c>
      <c r="H208" s="5">
        <f t="shared" ca="1" si="33"/>
        <v>13</v>
      </c>
      <c r="I208" s="8">
        <f t="shared" ca="1" si="34"/>
        <v>64</v>
      </c>
      <c r="J208" t="s">
        <v>102</v>
      </c>
      <c r="K208" s="9">
        <f t="shared" ca="1" si="35"/>
        <v>524</v>
      </c>
      <c r="L208" s="9">
        <f t="shared" ca="1" si="36"/>
        <v>31488</v>
      </c>
      <c r="M208" s="9">
        <f t="shared" ca="1" si="37"/>
        <v>48</v>
      </c>
    </row>
    <row r="209" spans="2:13" x14ac:dyDescent="0.25">
      <c r="B209">
        <f t="shared" si="30"/>
        <v>205</v>
      </c>
      <c r="C209" s="2">
        <f t="shared" ca="1" si="31"/>
        <v>29.205479452054796</v>
      </c>
      <c r="D209" s="4">
        <f t="shared" ca="1" si="32"/>
        <v>35.38356164383562</v>
      </c>
      <c r="E209" s="6">
        <f t="shared" ca="1" si="29"/>
        <v>14.04109589041096</v>
      </c>
      <c r="F209" s="7">
        <f t="shared" ca="1" si="38"/>
        <v>29</v>
      </c>
      <c r="G209" s="3">
        <f t="shared" ca="1" si="33"/>
        <v>35</v>
      </c>
      <c r="H209" s="5">
        <f t="shared" ca="1" si="33"/>
        <v>14</v>
      </c>
      <c r="I209" s="8">
        <f t="shared" ca="1" si="34"/>
        <v>64</v>
      </c>
      <c r="J209" t="s">
        <v>102</v>
      </c>
      <c r="K209" s="9">
        <f t="shared" ca="1" si="35"/>
        <v>524</v>
      </c>
      <c r="L209" s="9">
        <f t="shared" ca="1" si="36"/>
        <v>31488</v>
      </c>
      <c r="M209" s="9">
        <f t="shared" ca="1" si="37"/>
        <v>48</v>
      </c>
    </row>
    <row r="210" spans="2:13" x14ac:dyDescent="0.25">
      <c r="B210">
        <f t="shared" si="30"/>
        <v>206</v>
      </c>
      <c r="C210" s="2">
        <f t="shared" ca="1" si="31"/>
        <v>29.347945205479451</v>
      </c>
      <c r="D210" s="4">
        <f t="shared" ca="1" si="32"/>
        <v>35.556164383561644</v>
      </c>
      <c r="E210" s="6">
        <f t="shared" ca="1" si="29"/>
        <v>14.109589041095891</v>
      </c>
      <c r="F210" s="7">
        <f t="shared" ca="1" si="38"/>
        <v>29</v>
      </c>
      <c r="G210" s="3">
        <f t="shared" ca="1" si="33"/>
        <v>35</v>
      </c>
      <c r="H210" s="5">
        <f t="shared" ca="1" si="33"/>
        <v>14</v>
      </c>
      <c r="I210" s="8">
        <f t="shared" ca="1" si="34"/>
        <v>64</v>
      </c>
      <c r="J210" t="s">
        <v>102</v>
      </c>
      <c r="K210" s="9">
        <f t="shared" ca="1" si="35"/>
        <v>524</v>
      </c>
      <c r="L210" s="9">
        <f t="shared" ca="1" si="36"/>
        <v>31488</v>
      </c>
      <c r="M210" s="9">
        <f t="shared" ca="1" si="37"/>
        <v>48</v>
      </c>
    </row>
    <row r="211" spans="2:13" x14ac:dyDescent="0.25">
      <c r="B211">
        <f t="shared" si="30"/>
        <v>207</v>
      </c>
      <c r="C211" s="2">
        <f t="shared" ca="1" si="31"/>
        <v>29.490410958904111</v>
      </c>
      <c r="D211" s="4">
        <f t="shared" ca="1" si="32"/>
        <v>35.728767123287675</v>
      </c>
      <c r="E211" s="6">
        <f t="shared" ca="1" si="29"/>
        <v>14.178082191780822</v>
      </c>
      <c r="F211" s="7">
        <f t="shared" ca="1" si="38"/>
        <v>30</v>
      </c>
      <c r="G211" s="3">
        <f t="shared" ca="1" si="33"/>
        <v>35</v>
      </c>
      <c r="H211" s="5">
        <f t="shared" ca="1" si="33"/>
        <v>14</v>
      </c>
      <c r="I211" s="8">
        <f t="shared" ca="1" si="34"/>
        <v>65</v>
      </c>
      <c r="J211" t="s">
        <v>102</v>
      </c>
      <c r="K211" s="9">
        <f t="shared" ca="1" si="35"/>
        <v>533</v>
      </c>
      <c r="L211" s="9">
        <f t="shared" ca="1" si="36"/>
        <v>31980</v>
      </c>
      <c r="M211" s="9">
        <f t="shared" ca="1" si="37"/>
        <v>0</v>
      </c>
    </row>
    <row r="212" spans="2:13" x14ac:dyDescent="0.25">
      <c r="B212">
        <f t="shared" si="30"/>
        <v>208</v>
      </c>
      <c r="C212" s="2">
        <f t="shared" ca="1" si="31"/>
        <v>29.632876712328766</v>
      </c>
      <c r="D212" s="4">
        <f t="shared" ca="1" si="32"/>
        <v>35.901369863013699</v>
      </c>
      <c r="E212" s="6">
        <f t="shared" ca="1" si="29"/>
        <v>14.246575342465754</v>
      </c>
      <c r="F212" s="7">
        <f t="shared" ca="1" si="38"/>
        <v>30</v>
      </c>
      <c r="G212" s="3">
        <f t="shared" ca="1" si="33"/>
        <v>35</v>
      </c>
      <c r="H212" s="5">
        <f t="shared" ca="1" si="33"/>
        <v>14</v>
      </c>
      <c r="I212" s="8">
        <f t="shared" ca="1" si="34"/>
        <v>65</v>
      </c>
      <c r="J212" t="s">
        <v>102</v>
      </c>
      <c r="K212" s="9">
        <f t="shared" ca="1" si="35"/>
        <v>533</v>
      </c>
      <c r="L212" s="9">
        <f t="shared" ca="1" si="36"/>
        <v>31980</v>
      </c>
      <c r="M212" s="9">
        <f t="shared" ca="1" si="37"/>
        <v>0</v>
      </c>
    </row>
    <row r="213" spans="2:13" x14ac:dyDescent="0.25">
      <c r="B213">
        <f t="shared" si="30"/>
        <v>209</v>
      </c>
      <c r="C213" s="2">
        <f t="shared" ca="1" si="31"/>
        <v>29.775342465753425</v>
      </c>
      <c r="D213" s="4">
        <f t="shared" ca="1" si="32"/>
        <v>36.073972602739723</v>
      </c>
      <c r="E213" s="6">
        <f t="shared" ca="1" si="29"/>
        <v>14.315068493150685</v>
      </c>
      <c r="F213" s="7">
        <f t="shared" ca="1" si="38"/>
        <v>30</v>
      </c>
      <c r="G213" s="3">
        <f t="shared" ca="1" si="33"/>
        <v>36</v>
      </c>
      <c r="H213" s="5">
        <f t="shared" ca="1" si="33"/>
        <v>14</v>
      </c>
      <c r="I213" s="8">
        <f t="shared" ca="1" si="34"/>
        <v>66</v>
      </c>
      <c r="J213" t="s">
        <v>102</v>
      </c>
      <c r="K213" s="9">
        <f t="shared" ca="1" si="35"/>
        <v>541</v>
      </c>
      <c r="L213" s="9">
        <f t="shared" ca="1" si="36"/>
        <v>32472</v>
      </c>
      <c r="M213" s="9">
        <f t="shared" ca="1" si="37"/>
        <v>12</v>
      </c>
    </row>
    <row r="214" spans="2:13" x14ac:dyDescent="0.25">
      <c r="B214">
        <f t="shared" si="30"/>
        <v>210</v>
      </c>
      <c r="C214" s="2">
        <f t="shared" ca="1" si="31"/>
        <v>29.917808219178081</v>
      </c>
      <c r="D214" s="4">
        <f t="shared" ca="1" si="32"/>
        <v>36.246575342465754</v>
      </c>
      <c r="E214" s="6">
        <f t="shared" ca="1" si="29"/>
        <v>14.383561643835616</v>
      </c>
      <c r="F214" s="7">
        <f t="shared" ca="1" si="38"/>
        <v>30</v>
      </c>
      <c r="G214" s="3">
        <f t="shared" ca="1" si="33"/>
        <v>36</v>
      </c>
      <c r="H214" s="5">
        <f t="shared" ca="1" si="33"/>
        <v>14</v>
      </c>
      <c r="I214" s="8">
        <f t="shared" ca="1" si="34"/>
        <v>66</v>
      </c>
      <c r="J214" t="s">
        <v>102</v>
      </c>
      <c r="K214" s="9">
        <f t="shared" ca="1" si="35"/>
        <v>541</v>
      </c>
      <c r="L214" s="9">
        <f t="shared" ca="1" si="36"/>
        <v>32472</v>
      </c>
      <c r="M214" s="9">
        <f t="shared" ca="1" si="37"/>
        <v>12</v>
      </c>
    </row>
    <row r="215" spans="2:13" x14ac:dyDescent="0.25">
      <c r="B215">
        <f t="shared" si="30"/>
        <v>211</v>
      </c>
      <c r="C215" s="2">
        <f t="shared" ca="1" si="31"/>
        <v>30.06027397260274</v>
      </c>
      <c r="D215" s="4">
        <f t="shared" ca="1" si="32"/>
        <v>36.419178082191777</v>
      </c>
      <c r="E215" s="6">
        <f t="shared" ca="1" si="29"/>
        <v>14.452054794520548</v>
      </c>
      <c r="F215" s="7">
        <f t="shared" ca="1" si="38"/>
        <v>30</v>
      </c>
      <c r="G215" s="3">
        <f t="shared" ca="1" si="33"/>
        <v>36</v>
      </c>
      <c r="H215" s="5">
        <f t="shared" ca="1" si="33"/>
        <v>14</v>
      </c>
      <c r="I215" s="8">
        <f t="shared" ca="1" si="34"/>
        <v>66</v>
      </c>
      <c r="J215" t="s">
        <v>102</v>
      </c>
      <c r="K215" s="9">
        <f t="shared" ca="1" si="35"/>
        <v>541</v>
      </c>
      <c r="L215" s="9">
        <f t="shared" ca="1" si="36"/>
        <v>32472</v>
      </c>
      <c r="M215" s="9">
        <f t="shared" ca="1" si="37"/>
        <v>12</v>
      </c>
    </row>
    <row r="216" spans="2:13" x14ac:dyDescent="0.25">
      <c r="B216">
        <f t="shared" si="30"/>
        <v>212</v>
      </c>
      <c r="C216" s="2">
        <f t="shared" ca="1" si="31"/>
        <v>30.202739726027396</v>
      </c>
      <c r="D216" s="4">
        <f t="shared" ca="1" si="32"/>
        <v>36.591780821917808</v>
      </c>
      <c r="E216" s="6">
        <f t="shared" ca="1" si="29"/>
        <v>14.520547945205479</v>
      </c>
      <c r="F216" s="7">
        <f t="shared" ca="1" si="38"/>
        <v>30</v>
      </c>
      <c r="G216" s="3">
        <f t="shared" ca="1" si="33"/>
        <v>36</v>
      </c>
      <c r="H216" s="5">
        <f t="shared" ca="1" si="33"/>
        <v>14</v>
      </c>
      <c r="I216" s="8">
        <f t="shared" ca="1" si="34"/>
        <v>66</v>
      </c>
      <c r="J216" t="s">
        <v>102</v>
      </c>
      <c r="K216" s="9">
        <f t="shared" ca="1" si="35"/>
        <v>541</v>
      </c>
      <c r="L216" s="9">
        <f t="shared" ca="1" si="36"/>
        <v>32472</v>
      </c>
      <c r="M216" s="9">
        <f t="shared" ca="1" si="37"/>
        <v>12</v>
      </c>
    </row>
    <row r="217" spans="2:13" x14ac:dyDescent="0.25">
      <c r="B217">
        <f t="shared" si="30"/>
        <v>213</v>
      </c>
      <c r="C217" s="2">
        <f t="shared" ca="1" si="31"/>
        <v>30.345205479452055</v>
      </c>
      <c r="D217" s="4">
        <f t="shared" ca="1" si="32"/>
        <v>36.764383561643832</v>
      </c>
      <c r="E217" s="6">
        <f t="shared" ca="1" si="29"/>
        <v>14.58904109589041</v>
      </c>
      <c r="F217" s="7">
        <f t="shared" ca="1" si="38"/>
        <v>30</v>
      </c>
      <c r="G217" s="3">
        <f t="shared" ca="1" si="33"/>
        <v>36</v>
      </c>
      <c r="H217" s="5">
        <f t="shared" ca="1" si="33"/>
        <v>14</v>
      </c>
      <c r="I217" s="8">
        <f t="shared" ca="1" si="34"/>
        <v>66</v>
      </c>
      <c r="J217" t="s">
        <v>102</v>
      </c>
      <c r="K217" s="9">
        <f t="shared" ca="1" si="35"/>
        <v>541</v>
      </c>
      <c r="L217" s="9">
        <f t="shared" ca="1" si="36"/>
        <v>32472</v>
      </c>
      <c r="M217" s="9">
        <f t="shared" ca="1" si="37"/>
        <v>12</v>
      </c>
    </row>
    <row r="218" spans="2:13" x14ac:dyDescent="0.25">
      <c r="B218">
        <f t="shared" si="30"/>
        <v>214</v>
      </c>
      <c r="C218" s="2">
        <f t="shared" ca="1" si="31"/>
        <v>30.487671232876714</v>
      </c>
      <c r="D218" s="4">
        <f t="shared" ca="1" si="32"/>
        <v>36.936986301369863</v>
      </c>
      <c r="E218" s="6">
        <f t="shared" ca="1" si="29"/>
        <v>14.657534246575343</v>
      </c>
      <c r="F218" s="7">
        <f t="shared" ca="1" si="38"/>
        <v>30</v>
      </c>
      <c r="G218" s="3">
        <f t="shared" ca="1" si="33"/>
        <v>36</v>
      </c>
      <c r="H218" s="5">
        <f t="shared" ca="1" si="33"/>
        <v>14</v>
      </c>
      <c r="I218" s="8">
        <f t="shared" ca="1" si="34"/>
        <v>66</v>
      </c>
      <c r="J218" t="s">
        <v>102</v>
      </c>
      <c r="K218" s="9">
        <f t="shared" ca="1" si="35"/>
        <v>541</v>
      </c>
      <c r="L218" s="9">
        <f t="shared" ca="1" si="36"/>
        <v>32472</v>
      </c>
      <c r="M218" s="9">
        <f t="shared" ca="1" si="37"/>
        <v>12</v>
      </c>
    </row>
    <row r="219" spans="2:13" x14ac:dyDescent="0.25">
      <c r="B219">
        <f t="shared" si="30"/>
        <v>215</v>
      </c>
      <c r="C219" s="2">
        <f t="shared" ca="1" si="31"/>
        <v>30.63013698630137</v>
      </c>
      <c r="D219" s="4">
        <f t="shared" ca="1" si="32"/>
        <v>37.109589041095887</v>
      </c>
      <c r="E219" s="6">
        <f t="shared" ca="1" si="29"/>
        <v>14.726027397260275</v>
      </c>
      <c r="F219" s="7">
        <f t="shared" ca="1" si="38"/>
        <v>31</v>
      </c>
      <c r="G219" s="3">
        <f t="shared" ca="1" si="33"/>
        <v>37</v>
      </c>
      <c r="H219" s="5">
        <f t="shared" ca="1" si="33"/>
        <v>14</v>
      </c>
      <c r="I219" s="8">
        <f t="shared" ca="1" si="34"/>
        <v>68</v>
      </c>
      <c r="J219" t="s">
        <v>102</v>
      </c>
      <c r="K219" s="9">
        <f t="shared" ca="1" si="35"/>
        <v>557</v>
      </c>
      <c r="L219" s="9">
        <f t="shared" ca="1" si="36"/>
        <v>33456</v>
      </c>
      <c r="M219" s="9">
        <f t="shared" ca="1" si="37"/>
        <v>36</v>
      </c>
    </row>
    <row r="220" spans="2:13" x14ac:dyDescent="0.25">
      <c r="B220">
        <f t="shared" si="30"/>
        <v>216</v>
      </c>
      <c r="C220" s="2">
        <f t="shared" ca="1" si="31"/>
        <v>30.772602739726029</v>
      </c>
      <c r="D220" s="4">
        <f t="shared" ca="1" si="32"/>
        <v>37.282191780821918</v>
      </c>
      <c r="E220" s="6">
        <f t="shared" ca="1" si="29"/>
        <v>14.794520547945206</v>
      </c>
      <c r="F220" s="7">
        <f t="shared" ca="1" si="38"/>
        <v>31</v>
      </c>
      <c r="G220" s="3">
        <f t="shared" ca="1" si="33"/>
        <v>37</v>
      </c>
      <c r="H220" s="5">
        <f t="shared" ca="1" si="33"/>
        <v>14</v>
      </c>
      <c r="I220" s="8">
        <f t="shared" ca="1" si="34"/>
        <v>68</v>
      </c>
      <c r="J220" t="s">
        <v>102</v>
      </c>
      <c r="K220" s="9">
        <f t="shared" ca="1" si="35"/>
        <v>557</v>
      </c>
      <c r="L220" s="9">
        <f t="shared" ca="1" si="36"/>
        <v>33456</v>
      </c>
      <c r="M220" s="9">
        <f t="shared" ca="1" si="37"/>
        <v>36</v>
      </c>
    </row>
    <row r="221" spans="2:13" x14ac:dyDescent="0.25">
      <c r="B221">
        <f t="shared" si="30"/>
        <v>217</v>
      </c>
      <c r="C221" s="2">
        <f t="shared" ca="1" si="31"/>
        <v>30.915068493150685</v>
      </c>
      <c r="D221" s="4">
        <f t="shared" ca="1" si="32"/>
        <v>37.454794520547942</v>
      </c>
      <c r="E221" s="6">
        <f t="shared" ca="1" si="29"/>
        <v>14.863013698630137</v>
      </c>
      <c r="F221" s="7">
        <f t="shared" ca="1" si="38"/>
        <v>31</v>
      </c>
      <c r="G221" s="3">
        <f t="shared" ca="1" si="33"/>
        <v>37</v>
      </c>
      <c r="H221" s="5">
        <f t="shared" ca="1" si="33"/>
        <v>14</v>
      </c>
      <c r="I221" s="8">
        <f t="shared" ca="1" si="34"/>
        <v>68</v>
      </c>
      <c r="J221" t="s">
        <v>102</v>
      </c>
      <c r="K221" s="9">
        <f t="shared" ca="1" si="35"/>
        <v>557</v>
      </c>
      <c r="L221" s="9">
        <f t="shared" ca="1" si="36"/>
        <v>33456</v>
      </c>
      <c r="M221" s="9">
        <f t="shared" ca="1" si="37"/>
        <v>36</v>
      </c>
    </row>
    <row r="222" spans="2:13" x14ac:dyDescent="0.25">
      <c r="B222">
        <f t="shared" si="30"/>
        <v>218</v>
      </c>
      <c r="C222" s="2">
        <f t="shared" ca="1" si="31"/>
        <v>31.057534246575344</v>
      </c>
      <c r="D222" s="4">
        <f t="shared" ca="1" si="32"/>
        <v>37.627397260273973</v>
      </c>
      <c r="E222" s="6">
        <f t="shared" ca="1" si="29"/>
        <v>14.931506849315069</v>
      </c>
      <c r="F222" s="7">
        <f t="shared" ca="1" si="38"/>
        <v>31</v>
      </c>
      <c r="G222" s="3">
        <f t="shared" ca="1" si="33"/>
        <v>37</v>
      </c>
      <c r="H222" s="5">
        <f t="shared" ca="1" si="33"/>
        <v>14</v>
      </c>
      <c r="I222" s="8">
        <f t="shared" ca="1" si="34"/>
        <v>68</v>
      </c>
      <c r="J222" t="s">
        <v>102</v>
      </c>
      <c r="K222" s="9">
        <f t="shared" ca="1" si="35"/>
        <v>557</v>
      </c>
      <c r="L222" s="9">
        <f t="shared" ca="1" si="36"/>
        <v>33456</v>
      </c>
      <c r="M222" s="9">
        <f t="shared" ca="1" si="37"/>
        <v>36</v>
      </c>
    </row>
    <row r="223" spans="2:13" x14ac:dyDescent="0.25">
      <c r="B223">
        <f t="shared" si="30"/>
        <v>219</v>
      </c>
      <c r="C223" s="2">
        <f t="shared" ca="1" si="31"/>
        <v>31.2</v>
      </c>
      <c r="D223" s="4">
        <f t="shared" ca="1" si="32"/>
        <v>37.799999999999997</v>
      </c>
      <c r="E223" s="6">
        <f t="shared" ca="1" si="29"/>
        <v>15</v>
      </c>
      <c r="F223" s="7">
        <f t="shared" ca="1" si="38"/>
        <v>31</v>
      </c>
      <c r="G223" s="3">
        <f t="shared" ca="1" si="33"/>
        <v>37</v>
      </c>
      <c r="H223" s="5">
        <f t="shared" ca="1" si="33"/>
        <v>15</v>
      </c>
      <c r="I223" s="8">
        <f t="shared" ca="1" si="34"/>
        <v>68</v>
      </c>
      <c r="J223" t="s">
        <v>102</v>
      </c>
      <c r="K223" s="9">
        <f t="shared" ca="1" si="35"/>
        <v>557</v>
      </c>
      <c r="L223" s="9">
        <f t="shared" ca="1" si="36"/>
        <v>33456</v>
      </c>
      <c r="M223" s="9">
        <f t="shared" ca="1" si="37"/>
        <v>36</v>
      </c>
    </row>
    <row r="224" spans="2:13" x14ac:dyDescent="0.25">
      <c r="B224">
        <f t="shared" si="30"/>
        <v>220</v>
      </c>
      <c r="C224" s="2">
        <f t="shared" ca="1" si="31"/>
        <v>31.342465753424658</v>
      </c>
      <c r="D224" s="4">
        <f t="shared" ca="1" si="32"/>
        <v>37.972602739726028</v>
      </c>
      <c r="E224" s="6">
        <f t="shared" ref="E224:E287" ca="1" si="39">+$B$4*B224/$B$1</f>
        <v>15.068493150684931</v>
      </c>
      <c r="F224" s="7">
        <f t="shared" ca="1" si="38"/>
        <v>31</v>
      </c>
      <c r="G224" s="3">
        <f t="shared" ca="1" si="33"/>
        <v>37</v>
      </c>
      <c r="H224" s="5">
        <f t="shared" ca="1" si="33"/>
        <v>15</v>
      </c>
      <c r="I224" s="8">
        <f t="shared" ca="1" si="34"/>
        <v>68</v>
      </c>
      <c r="J224" t="s">
        <v>102</v>
      </c>
      <c r="K224" s="9">
        <f t="shared" ca="1" si="35"/>
        <v>557</v>
      </c>
      <c r="L224" s="9">
        <f t="shared" ca="1" si="36"/>
        <v>33456</v>
      </c>
      <c r="M224" s="9">
        <f t="shared" ca="1" si="37"/>
        <v>36</v>
      </c>
    </row>
    <row r="225" spans="2:13" x14ac:dyDescent="0.25">
      <c r="B225">
        <f t="shared" si="30"/>
        <v>221</v>
      </c>
      <c r="C225" s="2">
        <f t="shared" ca="1" si="31"/>
        <v>31.484931506849314</v>
      </c>
      <c r="D225" s="4">
        <f t="shared" ca="1" si="32"/>
        <v>38.145205479452052</v>
      </c>
      <c r="E225" s="6">
        <f t="shared" ca="1" si="39"/>
        <v>15.136986301369863</v>
      </c>
      <c r="F225" s="7">
        <f t="shared" ca="1" si="38"/>
        <v>31</v>
      </c>
      <c r="G225" s="3">
        <f t="shared" ca="1" si="33"/>
        <v>38</v>
      </c>
      <c r="H225" s="5">
        <f t="shared" ca="1" si="33"/>
        <v>15</v>
      </c>
      <c r="I225" s="8">
        <f t="shared" ca="1" si="34"/>
        <v>69</v>
      </c>
      <c r="J225" t="s">
        <v>102</v>
      </c>
      <c r="K225" s="9">
        <f t="shared" ca="1" si="35"/>
        <v>565</v>
      </c>
      <c r="L225" s="9">
        <f t="shared" ca="1" si="36"/>
        <v>33948</v>
      </c>
      <c r="M225" s="9">
        <f t="shared" ca="1" si="37"/>
        <v>48</v>
      </c>
    </row>
    <row r="226" spans="2:13" x14ac:dyDescent="0.25">
      <c r="B226">
        <f t="shared" si="30"/>
        <v>222</v>
      </c>
      <c r="C226" s="2">
        <f t="shared" ca="1" si="31"/>
        <v>31.627397260273973</v>
      </c>
      <c r="D226" s="4">
        <f t="shared" ca="1" si="32"/>
        <v>38.317808219178083</v>
      </c>
      <c r="E226" s="6">
        <f t="shared" ca="1" si="39"/>
        <v>15.205479452054794</v>
      </c>
      <c r="F226" s="7">
        <f t="shared" ca="1" si="38"/>
        <v>32</v>
      </c>
      <c r="G226" s="3">
        <f t="shared" ca="1" si="33"/>
        <v>38</v>
      </c>
      <c r="H226" s="5">
        <f t="shared" ca="1" si="33"/>
        <v>15</v>
      </c>
      <c r="I226" s="8">
        <f t="shared" ca="1" si="34"/>
        <v>70</v>
      </c>
      <c r="J226" t="s">
        <v>102</v>
      </c>
      <c r="K226" s="9">
        <f t="shared" ca="1" si="35"/>
        <v>574</v>
      </c>
      <c r="L226" s="9">
        <f t="shared" ca="1" si="36"/>
        <v>34440</v>
      </c>
      <c r="M226" s="9">
        <f t="shared" ca="1" si="37"/>
        <v>0</v>
      </c>
    </row>
    <row r="227" spans="2:13" x14ac:dyDescent="0.25">
      <c r="B227">
        <f t="shared" si="30"/>
        <v>223</v>
      </c>
      <c r="C227" s="2">
        <f t="shared" ca="1" si="31"/>
        <v>31.769863013698629</v>
      </c>
      <c r="D227" s="4">
        <f t="shared" ca="1" si="32"/>
        <v>38.490410958904107</v>
      </c>
      <c r="E227" s="6">
        <f t="shared" ca="1" si="39"/>
        <v>15.273972602739725</v>
      </c>
      <c r="F227" s="7">
        <f t="shared" ca="1" si="38"/>
        <v>32</v>
      </c>
      <c r="G227" s="3">
        <f t="shared" ca="1" si="33"/>
        <v>38</v>
      </c>
      <c r="H227" s="5">
        <f t="shared" ca="1" si="33"/>
        <v>15</v>
      </c>
      <c r="I227" s="8">
        <f t="shared" ca="1" si="34"/>
        <v>70</v>
      </c>
      <c r="J227" t="s">
        <v>102</v>
      </c>
      <c r="K227" s="9">
        <f t="shared" ca="1" si="35"/>
        <v>574</v>
      </c>
      <c r="L227" s="9">
        <f t="shared" ca="1" si="36"/>
        <v>34440</v>
      </c>
      <c r="M227" s="9">
        <f t="shared" ca="1" si="37"/>
        <v>0</v>
      </c>
    </row>
    <row r="228" spans="2:13" x14ac:dyDescent="0.25">
      <c r="B228">
        <f t="shared" si="30"/>
        <v>224</v>
      </c>
      <c r="C228" s="2">
        <f t="shared" ca="1" si="31"/>
        <v>31.912328767123288</v>
      </c>
      <c r="D228" s="4">
        <f t="shared" ca="1" si="32"/>
        <v>38.663013698630138</v>
      </c>
      <c r="E228" s="6">
        <f t="shared" ca="1" si="39"/>
        <v>15.342465753424657</v>
      </c>
      <c r="F228" s="7">
        <f t="shared" ca="1" si="38"/>
        <v>32</v>
      </c>
      <c r="G228" s="3">
        <f t="shared" ca="1" si="33"/>
        <v>38</v>
      </c>
      <c r="H228" s="5">
        <f t="shared" ca="1" si="33"/>
        <v>15</v>
      </c>
      <c r="I228" s="8">
        <f t="shared" ca="1" si="34"/>
        <v>70</v>
      </c>
      <c r="J228" t="s">
        <v>102</v>
      </c>
      <c r="K228" s="9">
        <f t="shared" ca="1" si="35"/>
        <v>574</v>
      </c>
      <c r="L228" s="9">
        <f t="shared" ca="1" si="36"/>
        <v>34440</v>
      </c>
      <c r="M228" s="9">
        <f t="shared" ca="1" si="37"/>
        <v>0</v>
      </c>
    </row>
    <row r="229" spans="2:13" x14ac:dyDescent="0.25">
      <c r="B229">
        <f t="shared" si="30"/>
        <v>225</v>
      </c>
      <c r="C229" s="2">
        <f t="shared" ca="1" si="31"/>
        <v>32.054794520547944</v>
      </c>
      <c r="D229" s="4">
        <f t="shared" ca="1" si="32"/>
        <v>38.835616438356162</v>
      </c>
      <c r="E229" s="6">
        <f t="shared" ca="1" si="39"/>
        <v>15.41095890410959</v>
      </c>
      <c r="F229" s="7">
        <f t="shared" ca="1" si="38"/>
        <v>32</v>
      </c>
      <c r="G229" s="3">
        <f t="shared" ca="1" si="33"/>
        <v>38</v>
      </c>
      <c r="H229" s="5">
        <f t="shared" ca="1" si="33"/>
        <v>15</v>
      </c>
      <c r="I229" s="8">
        <f t="shared" ca="1" si="34"/>
        <v>70</v>
      </c>
      <c r="J229" t="s">
        <v>102</v>
      </c>
      <c r="K229" s="9">
        <f t="shared" ca="1" si="35"/>
        <v>574</v>
      </c>
      <c r="L229" s="9">
        <f t="shared" ca="1" si="36"/>
        <v>34440</v>
      </c>
      <c r="M229" s="9">
        <f t="shared" ca="1" si="37"/>
        <v>0</v>
      </c>
    </row>
    <row r="230" spans="2:13" x14ac:dyDescent="0.25">
      <c r="B230">
        <f t="shared" si="30"/>
        <v>226</v>
      </c>
      <c r="C230" s="2">
        <f t="shared" ca="1" si="31"/>
        <v>32.197260273972603</v>
      </c>
      <c r="D230" s="4">
        <f t="shared" ca="1" si="32"/>
        <v>39.008219178082193</v>
      </c>
      <c r="E230" s="6">
        <f t="shared" ca="1" si="39"/>
        <v>15.479452054794521</v>
      </c>
      <c r="F230" s="7">
        <f t="shared" ca="1" si="38"/>
        <v>32</v>
      </c>
      <c r="G230" s="3">
        <f t="shared" ca="1" si="33"/>
        <v>39</v>
      </c>
      <c r="H230" s="5">
        <f t="shared" ca="1" si="33"/>
        <v>15</v>
      </c>
      <c r="I230" s="8">
        <f t="shared" ca="1" si="34"/>
        <v>71</v>
      </c>
      <c r="J230" t="s">
        <v>102</v>
      </c>
      <c r="K230" s="9">
        <f t="shared" ca="1" si="35"/>
        <v>582</v>
      </c>
      <c r="L230" s="9">
        <f t="shared" ca="1" si="36"/>
        <v>34932</v>
      </c>
      <c r="M230" s="9">
        <f t="shared" ca="1" si="37"/>
        <v>12</v>
      </c>
    </row>
    <row r="231" spans="2:13" x14ac:dyDescent="0.25">
      <c r="B231">
        <f t="shared" si="30"/>
        <v>227</v>
      </c>
      <c r="C231" s="2">
        <f t="shared" ca="1" si="31"/>
        <v>32.339726027397262</v>
      </c>
      <c r="D231" s="4">
        <f t="shared" ca="1" si="32"/>
        <v>39.180821917808217</v>
      </c>
      <c r="E231" s="6">
        <f t="shared" ca="1" si="39"/>
        <v>15.547945205479452</v>
      </c>
      <c r="F231" s="7">
        <f t="shared" ca="1" si="38"/>
        <v>32</v>
      </c>
      <c r="G231" s="3">
        <f t="shared" ca="1" si="33"/>
        <v>39</v>
      </c>
      <c r="H231" s="5">
        <f t="shared" ca="1" si="33"/>
        <v>15</v>
      </c>
      <c r="I231" s="8">
        <f t="shared" ca="1" si="34"/>
        <v>71</v>
      </c>
      <c r="J231" t="s">
        <v>102</v>
      </c>
      <c r="K231" s="9">
        <f t="shared" ca="1" si="35"/>
        <v>582</v>
      </c>
      <c r="L231" s="9">
        <f t="shared" ca="1" si="36"/>
        <v>34932</v>
      </c>
      <c r="M231" s="9">
        <f t="shared" ca="1" si="37"/>
        <v>12</v>
      </c>
    </row>
    <row r="232" spans="2:13" x14ac:dyDescent="0.25">
      <c r="B232">
        <f t="shared" si="30"/>
        <v>228</v>
      </c>
      <c r="C232" s="2">
        <f t="shared" ca="1" si="31"/>
        <v>32.482191780821921</v>
      </c>
      <c r="D232" s="4">
        <f t="shared" ca="1" si="32"/>
        <v>39.353424657534248</v>
      </c>
      <c r="E232" s="6">
        <f t="shared" ca="1" si="39"/>
        <v>15.616438356164384</v>
      </c>
      <c r="F232" s="7">
        <f t="shared" ca="1" si="38"/>
        <v>32</v>
      </c>
      <c r="G232" s="3">
        <f t="shared" ca="1" si="33"/>
        <v>39</v>
      </c>
      <c r="H232" s="5">
        <f t="shared" ca="1" si="33"/>
        <v>15</v>
      </c>
      <c r="I232" s="8">
        <f t="shared" ca="1" si="34"/>
        <v>71</v>
      </c>
      <c r="J232" t="s">
        <v>102</v>
      </c>
      <c r="K232" s="9">
        <f t="shared" ca="1" si="35"/>
        <v>582</v>
      </c>
      <c r="L232" s="9">
        <f t="shared" ca="1" si="36"/>
        <v>34932</v>
      </c>
      <c r="M232" s="9">
        <f t="shared" ca="1" si="37"/>
        <v>12</v>
      </c>
    </row>
    <row r="233" spans="2:13" x14ac:dyDescent="0.25">
      <c r="B233">
        <f t="shared" si="30"/>
        <v>229</v>
      </c>
      <c r="C233" s="2">
        <f t="shared" ca="1" si="31"/>
        <v>32.624657534246573</v>
      </c>
      <c r="D233" s="4">
        <f t="shared" ca="1" si="32"/>
        <v>39.526027397260272</v>
      </c>
      <c r="E233" s="6">
        <f t="shared" ca="1" si="39"/>
        <v>15.684931506849315</v>
      </c>
      <c r="F233" s="7">
        <f t="shared" ca="1" si="38"/>
        <v>33</v>
      </c>
      <c r="G233" s="3">
        <f t="shared" ca="1" si="33"/>
        <v>39</v>
      </c>
      <c r="H233" s="5">
        <f t="shared" ca="1" si="33"/>
        <v>15</v>
      </c>
      <c r="I233" s="8">
        <f t="shared" ca="1" si="34"/>
        <v>72</v>
      </c>
      <c r="J233" t="s">
        <v>102</v>
      </c>
      <c r="K233" s="9">
        <f t="shared" ca="1" si="35"/>
        <v>590</v>
      </c>
      <c r="L233" s="9">
        <f t="shared" ca="1" si="36"/>
        <v>35424</v>
      </c>
      <c r="M233" s="9">
        <f t="shared" ca="1" si="37"/>
        <v>24</v>
      </c>
    </row>
    <row r="234" spans="2:13" x14ac:dyDescent="0.25">
      <c r="B234">
        <f t="shared" si="30"/>
        <v>230</v>
      </c>
      <c r="C234" s="2">
        <f t="shared" ca="1" si="31"/>
        <v>32.767123287671232</v>
      </c>
      <c r="D234" s="4">
        <f t="shared" ca="1" si="32"/>
        <v>39.698630136986303</v>
      </c>
      <c r="E234" s="6">
        <f t="shared" ca="1" si="39"/>
        <v>15.753424657534246</v>
      </c>
      <c r="F234" s="7">
        <f t="shared" ca="1" si="38"/>
        <v>33</v>
      </c>
      <c r="G234" s="3">
        <f t="shared" ca="1" si="33"/>
        <v>39</v>
      </c>
      <c r="H234" s="5">
        <f t="shared" ca="1" si="33"/>
        <v>15</v>
      </c>
      <c r="I234" s="8">
        <f t="shared" ca="1" si="34"/>
        <v>72</v>
      </c>
      <c r="J234" t="s">
        <v>102</v>
      </c>
      <c r="K234" s="9">
        <f t="shared" ca="1" si="35"/>
        <v>590</v>
      </c>
      <c r="L234" s="9">
        <f t="shared" ca="1" si="36"/>
        <v>35424</v>
      </c>
      <c r="M234" s="9">
        <f t="shared" ca="1" si="37"/>
        <v>24</v>
      </c>
    </row>
    <row r="235" spans="2:13" x14ac:dyDescent="0.25">
      <c r="B235">
        <f t="shared" si="30"/>
        <v>231</v>
      </c>
      <c r="C235" s="2">
        <f t="shared" ca="1" si="31"/>
        <v>32.909589041095892</v>
      </c>
      <c r="D235" s="4">
        <f t="shared" ca="1" si="32"/>
        <v>39.871232876712327</v>
      </c>
      <c r="E235" s="6">
        <f t="shared" ca="1" si="39"/>
        <v>15.821917808219178</v>
      </c>
      <c r="F235" s="7">
        <f t="shared" ca="1" si="38"/>
        <v>33</v>
      </c>
      <c r="G235" s="3">
        <f t="shared" ca="1" si="33"/>
        <v>39</v>
      </c>
      <c r="H235" s="5">
        <f t="shared" ca="1" si="33"/>
        <v>15</v>
      </c>
      <c r="I235" s="8">
        <f t="shared" ca="1" si="34"/>
        <v>72</v>
      </c>
      <c r="J235" t="s">
        <v>102</v>
      </c>
      <c r="K235" s="9">
        <f t="shared" ca="1" si="35"/>
        <v>590</v>
      </c>
      <c r="L235" s="9">
        <f t="shared" ca="1" si="36"/>
        <v>35424</v>
      </c>
      <c r="M235" s="9">
        <f t="shared" ca="1" si="37"/>
        <v>24</v>
      </c>
    </row>
    <row r="236" spans="2:13" x14ac:dyDescent="0.25">
      <c r="B236">
        <f t="shared" si="30"/>
        <v>232</v>
      </c>
      <c r="C236" s="2">
        <f t="shared" ca="1" si="31"/>
        <v>33.052054794520551</v>
      </c>
      <c r="D236" s="4">
        <f t="shared" ca="1" si="32"/>
        <v>40.043835616438358</v>
      </c>
      <c r="E236" s="6">
        <f t="shared" ca="1" si="39"/>
        <v>15.890410958904109</v>
      </c>
      <c r="F236" s="7">
        <f t="shared" ca="1" si="38"/>
        <v>33</v>
      </c>
      <c r="G236" s="3">
        <f t="shared" ca="1" si="33"/>
        <v>40</v>
      </c>
      <c r="H236" s="5">
        <f t="shared" ca="1" si="33"/>
        <v>15</v>
      </c>
      <c r="I236" s="8">
        <f t="shared" ca="1" si="34"/>
        <v>73</v>
      </c>
      <c r="J236" t="s">
        <v>102</v>
      </c>
      <c r="K236" s="9">
        <f t="shared" ca="1" si="35"/>
        <v>598</v>
      </c>
      <c r="L236" s="9">
        <f t="shared" ca="1" si="36"/>
        <v>35916</v>
      </c>
      <c r="M236" s="9">
        <f t="shared" ca="1" si="37"/>
        <v>36</v>
      </c>
    </row>
    <row r="237" spans="2:13" x14ac:dyDescent="0.25">
      <c r="B237">
        <f t="shared" si="30"/>
        <v>233</v>
      </c>
      <c r="C237" s="2">
        <f t="shared" ca="1" si="31"/>
        <v>33.194520547945203</v>
      </c>
      <c r="D237" s="4">
        <f t="shared" ca="1" si="32"/>
        <v>40.216438356164382</v>
      </c>
      <c r="E237" s="6">
        <f t="shared" ca="1" si="39"/>
        <v>15.95890410958904</v>
      </c>
      <c r="F237" s="7">
        <f t="shared" ca="1" si="38"/>
        <v>33</v>
      </c>
      <c r="G237" s="3">
        <f t="shared" ca="1" si="33"/>
        <v>40</v>
      </c>
      <c r="H237" s="5">
        <f t="shared" ca="1" si="33"/>
        <v>15</v>
      </c>
      <c r="I237" s="8">
        <f t="shared" ca="1" si="34"/>
        <v>73</v>
      </c>
      <c r="J237" t="s">
        <v>102</v>
      </c>
      <c r="K237" s="9">
        <f t="shared" ca="1" si="35"/>
        <v>598</v>
      </c>
      <c r="L237" s="9">
        <f t="shared" ca="1" si="36"/>
        <v>35916</v>
      </c>
      <c r="M237" s="9">
        <f t="shared" ca="1" si="37"/>
        <v>36</v>
      </c>
    </row>
    <row r="238" spans="2:13" x14ac:dyDescent="0.25">
      <c r="B238">
        <f t="shared" si="30"/>
        <v>234</v>
      </c>
      <c r="C238" s="2">
        <f t="shared" ca="1" si="31"/>
        <v>33.336986301369862</v>
      </c>
      <c r="D238" s="4">
        <f t="shared" ca="1" si="32"/>
        <v>40.389041095890413</v>
      </c>
      <c r="E238" s="6">
        <f t="shared" ca="1" si="39"/>
        <v>16.027397260273972</v>
      </c>
      <c r="F238" s="7">
        <f t="shared" ca="1" si="38"/>
        <v>33</v>
      </c>
      <c r="G238" s="3">
        <f t="shared" ca="1" si="33"/>
        <v>40</v>
      </c>
      <c r="H238" s="5">
        <f t="shared" ca="1" si="33"/>
        <v>16</v>
      </c>
      <c r="I238" s="8">
        <f t="shared" ca="1" si="34"/>
        <v>73</v>
      </c>
      <c r="J238" t="s">
        <v>102</v>
      </c>
      <c r="K238" s="9">
        <f t="shared" ca="1" si="35"/>
        <v>598</v>
      </c>
      <c r="L238" s="9">
        <f t="shared" ca="1" si="36"/>
        <v>35916</v>
      </c>
      <c r="M238" s="9">
        <f t="shared" ca="1" si="37"/>
        <v>36</v>
      </c>
    </row>
    <row r="239" spans="2:13" x14ac:dyDescent="0.25">
      <c r="B239">
        <f t="shared" si="30"/>
        <v>235</v>
      </c>
      <c r="C239" s="2">
        <f t="shared" ca="1" si="31"/>
        <v>33.479452054794521</v>
      </c>
      <c r="D239" s="4">
        <f t="shared" ca="1" si="32"/>
        <v>40.561643835616437</v>
      </c>
      <c r="E239" s="6">
        <f t="shared" ca="1" si="39"/>
        <v>16.095890410958905</v>
      </c>
      <c r="F239" s="7">
        <f t="shared" ca="1" si="38"/>
        <v>33</v>
      </c>
      <c r="G239" s="3">
        <f t="shared" ca="1" si="33"/>
        <v>40</v>
      </c>
      <c r="H239" s="5">
        <f t="shared" ca="1" si="33"/>
        <v>16</v>
      </c>
      <c r="I239" s="8">
        <f t="shared" ca="1" si="34"/>
        <v>73</v>
      </c>
      <c r="J239" t="s">
        <v>102</v>
      </c>
      <c r="K239" s="9">
        <f t="shared" ca="1" si="35"/>
        <v>598</v>
      </c>
      <c r="L239" s="9">
        <f t="shared" ca="1" si="36"/>
        <v>35916</v>
      </c>
      <c r="M239" s="9">
        <f t="shared" ca="1" si="37"/>
        <v>36</v>
      </c>
    </row>
    <row r="240" spans="2:13" x14ac:dyDescent="0.25">
      <c r="B240">
        <f t="shared" si="30"/>
        <v>236</v>
      </c>
      <c r="C240" s="2">
        <f t="shared" ca="1" si="31"/>
        <v>33.62191780821918</v>
      </c>
      <c r="D240" s="4">
        <f t="shared" ca="1" si="32"/>
        <v>40.734246575342468</v>
      </c>
      <c r="E240" s="6">
        <f t="shared" ca="1" si="39"/>
        <v>16.164383561643834</v>
      </c>
      <c r="F240" s="7">
        <f t="shared" ca="1" si="38"/>
        <v>34</v>
      </c>
      <c r="G240" s="3">
        <f t="shared" ca="1" si="33"/>
        <v>40</v>
      </c>
      <c r="H240" s="5">
        <f t="shared" ca="1" si="33"/>
        <v>16</v>
      </c>
      <c r="I240" s="8">
        <f t="shared" ca="1" si="34"/>
        <v>74</v>
      </c>
      <c r="J240" t="s">
        <v>102</v>
      </c>
      <c r="K240" s="9">
        <f t="shared" ca="1" si="35"/>
        <v>606</v>
      </c>
      <c r="L240" s="9">
        <f t="shared" ca="1" si="36"/>
        <v>36408</v>
      </c>
      <c r="M240" s="9">
        <f t="shared" ca="1" si="37"/>
        <v>48</v>
      </c>
    </row>
    <row r="241" spans="2:13" x14ac:dyDescent="0.25">
      <c r="B241">
        <f t="shared" si="30"/>
        <v>237</v>
      </c>
      <c r="C241" s="2">
        <f t="shared" ca="1" si="31"/>
        <v>33.764383561643832</v>
      </c>
      <c r="D241" s="4">
        <f t="shared" ca="1" si="32"/>
        <v>40.906849315068492</v>
      </c>
      <c r="E241" s="6">
        <f t="shared" ca="1" si="39"/>
        <v>16.232876712328768</v>
      </c>
      <c r="F241" s="7">
        <f t="shared" ca="1" si="38"/>
        <v>34</v>
      </c>
      <c r="G241" s="3">
        <f t="shared" ca="1" si="33"/>
        <v>40</v>
      </c>
      <c r="H241" s="5">
        <f t="shared" ca="1" si="33"/>
        <v>16</v>
      </c>
      <c r="I241" s="8">
        <f t="shared" ca="1" si="34"/>
        <v>74</v>
      </c>
      <c r="J241" t="s">
        <v>102</v>
      </c>
      <c r="K241" s="9">
        <f t="shared" ca="1" si="35"/>
        <v>606</v>
      </c>
      <c r="L241" s="9">
        <f t="shared" ca="1" si="36"/>
        <v>36408</v>
      </c>
      <c r="M241" s="9">
        <f t="shared" ca="1" si="37"/>
        <v>48</v>
      </c>
    </row>
    <row r="242" spans="2:13" x14ac:dyDescent="0.25">
      <c r="B242">
        <f t="shared" si="30"/>
        <v>238</v>
      </c>
      <c r="C242" s="2">
        <f t="shared" ca="1" si="31"/>
        <v>33.906849315068492</v>
      </c>
      <c r="D242" s="4">
        <f t="shared" ca="1" si="32"/>
        <v>41.079452054794523</v>
      </c>
      <c r="E242" s="6">
        <f t="shared" ca="1" si="39"/>
        <v>16.301369863013697</v>
      </c>
      <c r="F242" s="7">
        <f t="shared" ca="1" si="38"/>
        <v>34</v>
      </c>
      <c r="G242" s="3">
        <f t="shared" ca="1" si="33"/>
        <v>41</v>
      </c>
      <c r="H242" s="5">
        <f t="shared" ca="1" si="33"/>
        <v>16</v>
      </c>
      <c r="I242" s="8">
        <f t="shared" ca="1" si="34"/>
        <v>75</v>
      </c>
      <c r="J242" t="s">
        <v>102</v>
      </c>
      <c r="K242" s="9">
        <f t="shared" ca="1" si="35"/>
        <v>615</v>
      </c>
      <c r="L242" s="9">
        <f t="shared" ca="1" si="36"/>
        <v>36900</v>
      </c>
      <c r="M242" s="9">
        <f t="shared" ca="1" si="37"/>
        <v>0</v>
      </c>
    </row>
    <row r="243" spans="2:13" x14ac:dyDescent="0.25">
      <c r="B243">
        <f t="shared" si="30"/>
        <v>239</v>
      </c>
      <c r="C243" s="2">
        <f t="shared" ca="1" si="31"/>
        <v>34.049315068493151</v>
      </c>
      <c r="D243" s="4">
        <f t="shared" ca="1" si="32"/>
        <v>41.252054794520546</v>
      </c>
      <c r="E243" s="6">
        <f t="shared" ca="1" si="39"/>
        <v>16.36986301369863</v>
      </c>
      <c r="F243" s="7">
        <f t="shared" ca="1" si="38"/>
        <v>34</v>
      </c>
      <c r="G243" s="3">
        <f t="shared" ca="1" si="33"/>
        <v>41</v>
      </c>
      <c r="H243" s="5">
        <f t="shared" ca="1" si="33"/>
        <v>16</v>
      </c>
      <c r="I243" s="8">
        <f t="shared" ca="1" si="34"/>
        <v>75</v>
      </c>
      <c r="J243" t="s">
        <v>102</v>
      </c>
      <c r="K243" s="9">
        <f t="shared" ca="1" si="35"/>
        <v>615</v>
      </c>
      <c r="L243" s="9">
        <f t="shared" ca="1" si="36"/>
        <v>36900</v>
      </c>
      <c r="M243" s="9">
        <f t="shared" ca="1" si="37"/>
        <v>0</v>
      </c>
    </row>
    <row r="244" spans="2:13" x14ac:dyDescent="0.25">
      <c r="B244">
        <f t="shared" si="30"/>
        <v>240</v>
      </c>
      <c r="C244" s="2">
        <f t="shared" ca="1" si="31"/>
        <v>34.19178082191781</v>
      </c>
      <c r="D244" s="4">
        <f t="shared" ca="1" si="32"/>
        <v>41.424657534246577</v>
      </c>
      <c r="E244" s="6">
        <f t="shared" ca="1" si="39"/>
        <v>16.438356164383563</v>
      </c>
      <c r="F244" s="7">
        <f t="shared" ca="1" si="38"/>
        <v>34</v>
      </c>
      <c r="G244" s="3">
        <f t="shared" ca="1" si="33"/>
        <v>41</v>
      </c>
      <c r="H244" s="5">
        <f t="shared" ca="1" si="33"/>
        <v>16</v>
      </c>
      <c r="I244" s="8">
        <f t="shared" ca="1" si="34"/>
        <v>75</v>
      </c>
      <c r="J244" t="s">
        <v>102</v>
      </c>
      <c r="K244" s="9">
        <f t="shared" ca="1" si="35"/>
        <v>615</v>
      </c>
      <c r="L244" s="9">
        <f t="shared" ca="1" si="36"/>
        <v>36900</v>
      </c>
      <c r="M244" s="9">
        <f t="shared" ca="1" si="37"/>
        <v>0</v>
      </c>
    </row>
    <row r="245" spans="2:13" x14ac:dyDescent="0.25">
      <c r="B245">
        <f t="shared" si="30"/>
        <v>241</v>
      </c>
      <c r="C245" s="2">
        <f t="shared" ca="1" si="31"/>
        <v>34.334246575342469</v>
      </c>
      <c r="D245" s="4">
        <f t="shared" ca="1" si="32"/>
        <v>41.597260273972601</v>
      </c>
      <c r="E245" s="6">
        <f t="shared" ca="1" si="39"/>
        <v>16.506849315068493</v>
      </c>
      <c r="F245" s="7">
        <f t="shared" ca="1" si="38"/>
        <v>34</v>
      </c>
      <c r="G245" s="3">
        <f t="shared" ca="1" si="33"/>
        <v>41</v>
      </c>
      <c r="H245" s="5">
        <f t="shared" ca="1" si="33"/>
        <v>16</v>
      </c>
      <c r="I245" s="8">
        <f t="shared" ca="1" si="34"/>
        <v>75</v>
      </c>
      <c r="J245" t="s">
        <v>102</v>
      </c>
      <c r="K245" s="9">
        <f t="shared" ca="1" si="35"/>
        <v>615</v>
      </c>
      <c r="L245" s="9">
        <f t="shared" ca="1" si="36"/>
        <v>36900</v>
      </c>
      <c r="M245" s="9">
        <f t="shared" ca="1" si="37"/>
        <v>0</v>
      </c>
    </row>
    <row r="246" spans="2:13" x14ac:dyDescent="0.25">
      <c r="B246">
        <f t="shared" si="30"/>
        <v>242</v>
      </c>
      <c r="C246" s="2">
        <f t="shared" ca="1" si="31"/>
        <v>34.476712328767121</v>
      </c>
      <c r="D246" s="4">
        <f t="shared" ca="1" si="32"/>
        <v>41.769863013698632</v>
      </c>
      <c r="E246" s="6">
        <f t="shared" ca="1" si="39"/>
        <v>16.575342465753426</v>
      </c>
      <c r="F246" s="7">
        <f t="shared" ca="1" si="38"/>
        <v>34</v>
      </c>
      <c r="G246" s="3">
        <f t="shared" ca="1" si="33"/>
        <v>41</v>
      </c>
      <c r="H246" s="5">
        <f t="shared" ca="1" si="33"/>
        <v>16</v>
      </c>
      <c r="I246" s="8">
        <f t="shared" ca="1" si="34"/>
        <v>75</v>
      </c>
      <c r="J246" t="s">
        <v>102</v>
      </c>
      <c r="K246" s="9">
        <f t="shared" ca="1" si="35"/>
        <v>615</v>
      </c>
      <c r="L246" s="9">
        <f t="shared" ca="1" si="36"/>
        <v>36900</v>
      </c>
      <c r="M246" s="9">
        <f t="shared" ca="1" si="37"/>
        <v>0</v>
      </c>
    </row>
    <row r="247" spans="2:13" x14ac:dyDescent="0.25">
      <c r="B247">
        <f t="shared" si="30"/>
        <v>243</v>
      </c>
      <c r="C247" s="2">
        <f t="shared" ca="1" si="31"/>
        <v>34.61917808219178</v>
      </c>
      <c r="D247" s="4">
        <f t="shared" ca="1" si="32"/>
        <v>41.942465753424656</v>
      </c>
      <c r="E247" s="6">
        <f t="shared" ca="1" si="39"/>
        <v>16.643835616438356</v>
      </c>
      <c r="F247" s="7">
        <f t="shared" ca="1" si="38"/>
        <v>35</v>
      </c>
      <c r="G247" s="3">
        <f t="shared" ca="1" si="33"/>
        <v>41</v>
      </c>
      <c r="H247" s="5">
        <f t="shared" ca="1" si="33"/>
        <v>16</v>
      </c>
      <c r="I247" s="8">
        <f t="shared" ca="1" si="34"/>
        <v>76</v>
      </c>
      <c r="J247" t="s">
        <v>102</v>
      </c>
      <c r="K247" s="9">
        <f t="shared" ca="1" si="35"/>
        <v>623</v>
      </c>
      <c r="L247" s="9">
        <f t="shared" ca="1" si="36"/>
        <v>37392</v>
      </c>
      <c r="M247" s="9">
        <f t="shared" ca="1" si="37"/>
        <v>12</v>
      </c>
    </row>
    <row r="248" spans="2:13" x14ac:dyDescent="0.25">
      <c r="B248">
        <f t="shared" si="30"/>
        <v>244</v>
      </c>
      <c r="C248" s="2">
        <f t="shared" ca="1" si="31"/>
        <v>34.761643835616439</v>
      </c>
      <c r="D248" s="4">
        <f t="shared" ca="1" si="32"/>
        <v>42.115068493150687</v>
      </c>
      <c r="E248" s="6">
        <f t="shared" ca="1" si="39"/>
        <v>16.712328767123289</v>
      </c>
      <c r="F248" s="7">
        <f t="shared" ca="1" si="38"/>
        <v>35</v>
      </c>
      <c r="G248" s="3">
        <f t="shared" ca="1" si="33"/>
        <v>42</v>
      </c>
      <c r="H248" s="5">
        <f t="shared" ca="1" si="33"/>
        <v>16</v>
      </c>
      <c r="I248" s="8">
        <f t="shared" ca="1" si="34"/>
        <v>77</v>
      </c>
      <c r="J248" t="s">
        <v>102</v>
      </c>
      <c r="K248" s="9">
        <f t="shared" ca="1" si="35"/>
        <v>631</v>
      </c>
      <c r="L248" s="9">
        <f t="shared" ca="1" si="36"/>
        <v>37884</v>
      </c>
      <c r="M248" s="9">
        <f t="shared" ca="1" si="37"/>
        <v>24</v>
      </c>
    </row>
    <row r="249" spans="2:13" x14ac:dyDescent="0.25">
      <c r="B249">
        <f t="shared" si="30"/>
        <v>245</v>
      </c>
      <c r="C249" s="2">
        <f t="shared" ca="1" si="31"/>
        <v>34.904109589041099</v>
      </c>
      <c r="D249" s="4">
        <f t="shared" ca="1" si="32"/>
        <v>42.287671232876711</v>
      </c>
      <c r="E249" s="6">
        <f t="shared" ca="1" si="39"/>
        <v>16.780821917808218</v>
      </c>
      <c r="F249" s="7">
        <f t="shared" ca="1" si="38"/>
        <v>35</v>
      </c>
      <c r="G249" s="3">
        <f t="shared" ca="1" si="33"/>
        <v>42</v>
      </c>
      <c r="H249" s="5">
        <f t="shared" ca="1" si="33"/>
        <v>16</v>
      </c>
      <c r="I249" s="8">
        <f t="shared" ca="1" si="34"/>
        <v>77</v>
      </c>
      <c r="J249" t="s">
        <v>102</v>
      </c>
      <c r="K249" s="9">
        <f t="shared" ca="1" si="35"/>
        <v>631</v>
      </c>
      <c r="L249" s="9">
        <f t="shared" ca="1" si="36"/>
        <v>37884</v>
      </c>
      <c r="M249" s="9">
        <f t="shared" ca="1" si="37"/>
        <v>24</v>
      </c>
    </row>
    <row r="250" spans="2:13" x14ac:dyDescent="0.25">
      <c r="B250">
        <f t="shared" si="30"/>
        <v>246</v>
      </c>
      <c r="C250" s="2">
        <f t="shared" ca="1" si="31"/>
        <v>35.046575342465751</v>
      </c>
      <c r="D250" s="4">
        <f t="shared" ca="1" si="32"/>
        <v>42.460273972602742</v>
      </c>
      <c r="E250" s="6">
        <f t="shared" ca="1" si="39"/>
        <v>16.849315068493151</v>
      </c>
      <c r="F250" s="7">
        <f t="shared" ca="1" si="38"/>
        <v>35</v>
      </c>
      <c r="G250" s="3">
        <f t="shared" ca="1" si="33"/>
        <v>42</v>
      </c>
      <c r="H250" s="5">
        <f t="shared" ca="1" si="33"/>
        <v>16</v>
      </c>
      <c r="I250" s="8">
        <f t="shared" ca="1" si="34"/>
        <v>77</v>
      </c>
      <c r="J250" t="s">
        <v>102</v>
      </c>
      <c r="K250" s="9">
        <f t="shared" ca="1" si="35"/>
        <v>631</v>
      </c>
      <c r="L250" s="9">
        <f t="shared" ca="1" si="36"/>
        <v>37884</v>
      </c>
      <c r="M250" s="9">
        <f t="shared" ca="1" si="37"/>
        <v>24</v>
      </c>
    </row>
    <row r="251" spans="2:13" x14ac:dyDescent="0.25">
      <c r="B251">
        <f t="shared" si="30"/>
        <v>247</v>
      </c>
      <c r="C251" s="2">
        <f t="shared" ca="1" si="31"/>
        <v>35.18904109589041</v>
      </c>
      <c r="D251" s="4">
        <f t="shared" ca="1" si="32"/>
        <v>42.632876712328766</v>
      </c>
      <c r="E251" s="6">
        <f t="shared" ca="1" si="39"/>
        <v>16.917808219178081</v>
      </c>
      <c r="F251" s="7">
        <f t="shared" ca="1" si="38"/>
        <v>35</v>
      </c>
      <c r="G251" s="3">
        <f t="shared" ca="1" si="33"/>
        <v>42</v>
      </c>
      <c r="H251" s="5">
        <f t="shared" ca="1" si="33"/>
        <v>16</v>
      </c>
      <c r="I251" s="8">
        <f t="shared" ca="1" si="34"/>
        <v>77</v>
      </c>
      <c r="J251" t="s">
        <v>102</v>
      </c>
      <c r="K251" s="9">
        <f t="shared" ca="1" si="35"/>
        <v>631</v>
      </c>
      <c r="L251" s="9">
        <f t="shared" ca="1" si="36"/>
        <v>37884</v>
      </c>
      <c r="M251" s="9">
        <f t="shared" ca="1" si="37"/>
        <v>24</v>
      </c>
    </row>
    <row r="252" spans="2:13" x14ac:dyDescent="0.25">
      <c r="B252">
        <f t="shared" si="30"/>
        <v>248</v>
      </c>
      <c r="C252" s="2">
        <f t="shared" ca="1" si="31"/>
        <v>35.331506849315069</v>
      </c>
      <c r="D252" s="4">
        <f t="shared" ca="1" si="32"/>
        <v>42.805479452054797</v>
      </c>
      <c r="E252" s="6">
        <f t="shared" ca="1" si="39"/>
        <v>16.986301369863014</v>
      </c>
      <c r="F252" s="7">
        <f t="shared" ca="1" si="38"/>
        <v>35</v>
      </c>
      <c r="G252" s="3">
        <f t="shared" ca="1" si="33"/>
        <v>42</v>
      </c>
      <c r="H252" s="5">
        <f t="shared" ca="1" si="33"/>
        <v>16</v>
      </c>
      <c r="I252" s="8">
        <f t="shared" ca="1" si="34"/>
        <v>77</v>
      </c>
      <c r="J252" t="s">
        <v>102</v>
      </c>
      <c r="K252" s="9">
        <f t="shared" ca="1" si="35"/>
        <v>631</v>
      </c>
      <c r="L252" s="9">
        <f t="shared" ca="1" si="36"/>
        <v>37884</v>
      </c>
      <c r="M252" s="9">
        <f t="shared" ca="1" si="37"/>
        <v>24</v>
      </c>
    </row>
    <row r="253" spans="2:13" x14ac:dyDescent="0.25">
      <c r="B253">
        <f t="shared" si="30"/>
        <v>249</v>
      </c>
      <c r="C253" s="2">
        <f t="shared" ca="1" si="31"/>
        <v>35.473972602739728</v>
      </c>
      <c r="D253" s="4">
        <f t="shared" ca="1" si="32"/>
        <v>42.978082191780821</v>
      </c>
      <c r="E253" s="6">
        <f t="shared" ca="1" si="39"/>
        <v>17.054794520547944</v>
      </c>
      <c r="F253" s="7">
        <f t="shared" ca="1" si="38"/>
        <v>35</v>
      </c>
      <c r="G253" s="3">
        <f t="shared" ca="1" si="33"/>
        <v>42</v>
      </c>
      <c r="H253" s="5">
        <f t="shared" ca="1" si="33"/>
        <v>17</v>
      </c>
      <c r="I253" s="8">
        <f t="shared" ca="1" si="34"/>
        <v>77</v>
      </c>
      <c r="J253" t="s">
        <v>102</v>
      </c>
      <c r="K253" s="9">
        <f t="shared" ca="1" si="35"/>
        <v>631</v>
      </c>
      <c r="L253" s="9">
        <f t="shared" ca="1" si="36"/>
        <v>37884</v>
      </c>
      <c r="M253" s="9">
        <f t="shared" ca="1" si="37"/>
        <v>24</v>
      </c>
    </row>
    <row r="254" spans="2:13" x14ac:dyDescent="0.25">
      <c r="B254">
        <f t="shared" si="30"/>
        <v>250</v>
      </c>
      <c r="C254" s="2">
        <f t="shared" ca="1" si="31"/>
        <v>35.61643835616438</v>
      </c>
      <c r="D254" s="4">
        <f t="shared" ca="1" si="32"/>
        <v>43.150684931506852</v>
      </c>
      <c r="E254" s="6">
        <f t="shared" ca="1" si="39"/>
        <v>17.123287671232877</v>
      </c>
      <c r="F254" s="7">
        <f t="shared" ca="1" si="38"/>
        <v>36</v>
      </c>
      <c r="G254" s="3">
        <f t="shared" ca="1" si="33"/>
        <v>43</v>
      </c>
      <c r="H254" s="5">
        <f t="shared" ca="1" si="33"/>
        <v>17</v>
      </c>
      <c r="I254" s="8">
        <f t="shared" ca="1" si="34"/>
        <v>79</v>
      </c>
      <c r="J254" t="s">
        <v>102</v>
      </c>
      <c r="K254" s="9">
        <f t="shared" ca="1" si="35"/>
        <v>647</v>
      </c>
      <c r="L254" s="9">
        <f t="shared" ca="1" si="36"/>
        <v>38868</v>
      </c>
      <c r="M254" s="9">
        <f t="shared" ca="1" si="37"/>
        <v>48</v>
      </c>
    </row>
    <row r="255" spans="2:13" x14ac:dyDescent="0.25">
      <c r="B255">
        <f t="shared" si="30"/>
        <v>251</v>
      </c>
      <c r="C255" s="2">
        <f t="shared" ca="1" si="31"/>
        <v>35.758904109589039</v>
      </c>
      <c r="D255" s="4">
        <f t="shared" ca="1" si="32"/>
        <v>43.323287671232876</v>
      </c>
      <c r="E255" s="6">
        <f t="shared" ca="1" si="39"/>
        <v>17.19178082191781</v>
      </c>
      <c r="F255" s="7">
        <f t="shared" ca="1" si="38"/>
        <v>36</v>
      </c>
      <c r="G255" s="3">
        <f t="shared" ca="1" si="33"/>
        <v>43</v>
      </c>
      <c r="H255" s="5">
        <f t="shared" ca="1" si="33"/>
        <v>17</v>
      </c>
      <c r="I255" s="8">
        <f t="shared" ca="1" si="34"/>
        <v>79</v>
      </c>
      <c r="J255" t="s">
        <v>102</v>
      </c>
      <c r="K255" s="9">
        <f t="shared" ca="1" si="35"/>
        <v>647</v>
      </c>
      <c r="L255" s="9">
        <f t="shared" ca="1" si="36"/>
        <v>38868</v>
      </c>
      <c r="M255" s="9">
        <f t="shared" ca="1" si="37"/>
        <v>48</v>
      </c>
    </row>
    <row r="256" spans="2:13" x14ac:dyDescent="0.25">
      <c r="B256">
        <f t="shared" si="30"/>
        <v>252</v>
      </c>
      <c r="C256" s="2">
        <f t="shared" ca="1" si="31"/>
        <v>35.901369863013699</v>
      </c>
      <c r="D256" s="4">
        <f t="shared" ca="1" si="32"/>
        <v>43.495890410958907</v>
      </c>
      <c r="E256" s="6">
        <f t="shared" ca="1" si="39"/>
        <v>17.260273972602739</v>
      </c>
      <c r="F256" s="7">
        <f t="shared" ca="1" si="38"/>
        <v>36</v>
      </c>
      <c r="G256" s="3">
        <f t="shared" ca="1" si="33"/>
        <v>43</v>
      </c>
      <c r="H256" s="5">
        <f t="shared" ca="1" si="33"/>
        <v>17</v>
      </c>
      <c r="I256" s="8">
        <f t="shared" ca="1" si="34"/>
        <v>79</v>
      </c>
      <c r="J256" t="s">
        <v>102</v>
      </c>
      <c r="K256" s="9">
        <f t="shared" ca="1" si="35"/>
        <v>647</v>
      </c>
      <c r="L256" s="9">
        <f t="shared" ca="1" si="36"/>
        <v>38868</v>
      </c>
      <c r="M256" s="9">
        <f t="shared" ca="1" si="37"/>
        <v>48</v>
      </c>
    </row>
    <row r="257" spans="2:13" x14ac:dyDescent="0.25">
      <c r="B257">
        <f t="shared" si="30"/>
        <v>253</v>
      </c>
      <c r="C257" s="2">
        <f t="shared" ca="1" si="31"/>
        <v>36.043835616438358</v>
      </c>
      <c r="D257" s="4">
        <f t="shared" ca="1" si="32"/>
        <v>43.668493150684931</v>
      </c>
      <c r="E257" s="6">
        <f t="shared" ca="1" si="39"/>
        <v>17.328767123287673</v>
      </c>
      <c r="F257" s="7">
        <f t="shared" ca="1" si="38"/>
        <v>36</v>
      </c>
      <c r="G257" s="3">
        <f t="shared" ca="1" si="33"/>
        <v>43</v>
      </c>
      <c r="H257" s="5">
        <f t="shared" ca="1" si="33"/>
        <v>17</v>
      </c>
      <c r="I257" s="8">
        <f t="shared" ca="1" si="34"/>
        <v>79</v>
      </c>
      <c r="J257" t="s">
        <v>102</v>
      </c>
      <c r="K257" s="9">
        <f t="shared" ca="1" si="35"/>
        <v>647</v>
      </c>
      <c r="L257" s="9">
        <f t="shared" ca="1" si="36"/>
        <v>38868</v>
      </c>
      <c r="M257" s="9">
        <f t="shared" ca="1" si="37"/>
        <v>48</v>
      </c>
    </row>
    <row r="258" spans="2:13" x14ac:dyDescent="0.25">
      <c r="B258">
        <f t="shared" si="30"/>
        <v>254</v>
      </c>
      <c r="C258" s="2">
        <f t="shared" ca="1" si="31"/>
        <v>36.186301369863017</v>
      </c>
      <c r="D258" s="4">
        <f t="shared" ca="1" si="32"/>
        <v>43.841095890410962</v>
      </c>
      <c r="E258" s="6">
        <f t="shared" ca="1" si="39"/>
        <v>17.397260273972602</v>
      </c>
      <c r="F258" s="7">
        <f t="shared" ca="1" si="38"/>
        <v>36</v>
      </c>
      <c r="G258" s="3">
        <f t="shared" ca="1" si="33"/>
        <v>43</v>
      </c>
      <c r="H258" s="5">
        <f t="shared" ca="1" si="33"/>
        <v>17</v>
      </c>
      <c r="I258" s="8">
        <f t="shared" ca="1" si="34"/>
        <v>79</v>
      </c>
      <c r="J258" t="s">
        <v>102</v>
      </c>
      <c r="K258" s="9">
        <f t="shared" ca="1" si="35"/>
        <v>647</v>
      </c>
      <c r="L258" s="9">
        <f t="shared" ca="1" si="36"/>
        <v>38868</v>
      </c>
      <c r="M258" s="9">
        <f t="shared" ca="1" si="37"/>
        <v>48</v>
      </c>
    </row>
    <row r="259" spans="2:13" x14ac:dyDescent="0.25">
      <c r="B259">
        <f t="shared" si="30"/>
        <v>255</v>
      </c>
      <c r="C259" s="2">
        <f t="shared" ca="1" si="31"/>
        <v>36.328767123287669</v>
      </c>
      <c r="D259" s="4">
        <f t="shared" ca="1" si="32"/>
        <v>44.013698630136986</v>
      </c>
      <c r="E259" s="6">
        <f t="shared" ca="1" si="39"/>
        <v>17.465753424657535</v>
      </c>
      <c r="F259" s="7">
        <f t="shared" ca="1" si="38"/>
        <v>36</v>
      </c>
      <c r="G259" s="3">
        <f t="shared" ca="1" si="33"/>
        <v>44</v>
      </c>
      <c r="H259" s="5">
        <f t="shared" ca="1" si="33"/>
        <v>17</v>
      </c>
      <c r="I259" s="8">
        <f t="shared" ca="1" si="34"/>
        <v>80</v>
      </c>
      <c r="J259" t="s">
        <v>102</v>
      </c>
      <c r="K259" s="9">
        <f t="shared" ca="1" si="35"/>
        <v>656</v>
      </c>
      <c r="L259" s="9">
        <f t="shared" ca="1" si="36"/>
        <v>39360</v>
      </c>
      <c r="M259" s="9">
        <f t="shared" ca="1" si="37"/>
        <v>0</v>
      </c>
    </row>
    <row r="260" spans="2:13" x14ac:dyDescent="0.25">
      <c r="B260">
        <f t="shared" si="30"/>
        <v>256</v>
      </c>
      <c r="C260" s="2">
        <f t="shared" ca="1" si="31"/>
        <v>36.471232876712328</v>
      </c>
      <c r="D260" s="4">
        <f t="shared" ca="1" si="32"/>
        <v>44.186301369863017</v>
      </c>
      <c r="E260" s="6">
        <f t="shared" ca="1" si="39"/>
        <v>17.534246575342465</v>
      </c>
      <c r="F260" s="7">
        <f t="shared" ca="1" si="38"/>
        <v>36</v>
      </c>
      <c r="G260" s="3">
        <f t="shared" ca="1" si="33"/>
        <v>44</v>
      </c>
      <c r="H260" s="5">
        <f t="shared" ca="1" si="33"/>
        <v>17</v>
      </c>
      <c r="I260" s="8">
        <f t="shared" ca="1" si="34"/>
        <v>80</v>
      </c>
      <c r="J260" t="s">
        <v>102</v>
      </c>
      <c r="K260" s="9">
        <f t="shared" ca="1" si="35"/>
        <v>656</v>
      </c>
      <c r="L260" s="9">
        <f t="shared" ca="1" si="36"/>
        <v>39360</v>
      </c>
      <c r="M260" s="9">
        <f t="shared" ca="1" si="37"/>
        <v>0</v>
      </c>
    </row>
    <row r="261" spans="2:13" x14ac:dyDescent="0.25">
      <c r="B261">
        <f t="shared" si="30"/>
        <v>257</v>
      </c>
      <c r="C261" s="2">
        <f t="shared" ca="1" si="31"/>
        <v>36.613698630136987</v>
      </c>
      <c r="D261" s="4">
        <f t="shared" ca="1" si="32"/>
        <v>44.358904109589041</v>
      </c>
      <c r="E261" s="6">
        <f t="shared" ca="1" si="39"/>
        <v>17.602739726027398</v>
      </c>
      <c r="F261" s="7">
        <f t="shared" ca="1" si="38"/>
        <v>37</v>
      </c>
      <c r="G261" s="3">
        <f t="shared" ca="1" si="33"/>
        <v>44</v>
      </c>
      <c r="H261" s="5">
        <f t="shared" ca="1" si="33"/>
        <v>17</v>
      </c>
      <c r="I261" s="8">
        <f t="shared" ca="1" si="34"/>
        <v>81</v>
      </c>
      <c r="J261" t="s">
        <v>102</v>
      </c>
      <c r="K261" s="9">
        <f t="shared" ca="1" si="35"/>
        <v>664</v>
      </c>
      <c r="L261" s="9">
        <f t="shared" ca="1" si="36"/>
        <v>39852</v>
      </c>
      <c r="M261" s="9">
        <f t="shared" ca="1" si="37"/>
        <v>12</v>
      </c>
    </row>
    <row r="262" spans="2:13" x14ac:dyDescent="0.25">
      <c r="B262">
        <f t="shared" si="30"/>
        <v>258</v>
      </c>
      <c r="C262" s="2">
        <f t="shared" ca="1" si="31"/>
        <v>36.756164383561647</v>
      </c>
      <c r="D262" s="4">
        <f t="shared" ca="1" si="32"/>
        <v>44.531506849315072</v>
      </c>
      <c r="E262" s="6">
        <f t="shared" ca="1" si="39"/>
        <v>17.671232876712327</v>
      </c>
      <c r="F262" s="7">
        <f t="shared" ca="1" si="38"/>
        <v>37</v>
      </c>
      <c r="G262" s="3">
        <f t="shared" ca="1" si="33"/>
        <v>44</v>
      </c>
      <c r="H262" s="5">
        <f t="shared" ca="1" si="33"/>
        <v>17</v>
      </c>
      <c r="I262" s="8">
        <f t="shared" ca="1" si="34"/>
        <v>81</v>
      </c>
      <c r="J262" t="s">
        <v>102</v>
      </c>
      <c r="K262" s="9">
        <f t="shared" ca="1" si="35"/>
        <v>664</v>
      </c>
      <c r="L262" s="9">
        <f t="shared" ca="1" si="36"/>
        <v>39852</v>
      </c>
      <c r="M262" s="9">
        <f t="shared" ca="1" si="37"/>
        <v>12</v>
      </c>
    </row>
    <row r="263" spans="2:13" x14ac:dyDescent="0.25">
      <c r="B263">
        <f t="shared" ref="B263:B326" si="40">+B262+1</f>
        <v>259</v>
      </c>
      <c r="C263" s="2">
        <f t="shared" ca="1" si="31"/>
        <v>36.898630136986299</v>
      </c>
      <c r="D263" s="4">
        <f t="shared" ca="1" si="32"/>
        <v>44.704109589041096</v>
      </c>
      <c r="E263" s="6">
        <f t="shared" ca="1" si="39"/>
        <v>17.739726027397261</v>
      </c>
      <c r="F263" s="7">
        <f t="shared" ca="1" si="38"/>
        <v>37</v>
      </c>
      <c r="G263" s="3">
        <f t="shared" ca="1" si="33"/>
        <v>44</v>
      </c>
      <c r="H263" s="5">
        <f t="shared" ca="1" si="33"/>
        <v>17</v>
      </c>
      <c r="I263" s="8">
        <f t="shared" ca="1" si="34"/>
        <v>81</v>
      </c>
      <c r="J263" t="s">
        <v>102</v>
      </c>
      <c r="K263" s="9">
        <f t="shared" ca="1" si="35"/>
        <v>664</v>
      </c>
      <c r="L263" s="9">
        <f t="shared" ca="1" si="36"/>
        <v>39852</v>
      </c>
      <c r="M263" s="9">
        <f t="shared" ca="1" si="37"/>
        <v>12</v>
      </c>
    </row>
    <row r="264" spans="2:13" x14ac:dyDescent="0.25">
      <c r="B264">
        <f t="shared" si="40"/>
        <v>260</v>
      </c>
      <c r="C264" s="2">
        <f t="shared" ca="1" si="31"/>
        <v>37.041095890410958</v>
      </c>
      <c r="D264" s="4">
        <f t="shared" ca="1" si="32"/>
        <v>44.876712328767127</v>
      </c>
      <c r="E264" s="6">
        <f t="shared" ca="1" si="39"/>
        <v>17.80821917808219</v>
      </c>
      <c r="F264" s="7">
        <f t="shared" ca="1" si="38"/>
        <v>37</v>
      </c>
      <c r="G264" s="3">
        <f t="shared" ca="1" si="33"/>
        <v>44</v>
      </c>
      <c r="H264" s="5">
        <f t="shared" ca="1" si="33"/>
        <v>17</v>
      </c>
      <c r="I264" s="8">
        <f t="shared" ca="1" si="34"/>
        <v>81</v>
      </c>
      <c r="J264" t="s">
        <v>102</v>
      </c>
      <c r="K264" s="9">
        <f t="shared" ca="1" si="35"/>
        <v>664</v>
      </c>
      <c r="L264" s="9">
        <f t="shared" ca="1" si="36"/>
        <v>39852</v>
      </c>
      <c r="M264" s="9">
        <f t="shared" ca="1" si="37"/>
        <v>12</v>
      </c>
    </row>
    <row r="265" spans="2:13" x14ac:dyDescent="0.25">
      <c r="B265">
        <f t="shared" si="40"/>
        <v>261</v>
      </c>
      <c r="C265" s="2">
        <f t="shared" ca="1" si="31"/>
        <v>37.183561643835617</v>
      </c>
      <c r="D265" s="4">
        <f t="shared" ca="1" si="32"/>
        <v>45.049315068493151</v>
      </c>
      <c r="E265" s="6">
        <f t="shared" ca="1" si="39"/>
        <v>17.876712328767123</v>
      </c>
      <c r="F265" s="7">
        <f t="shared" ca="1" si="38"/>
        <v>37</v>
      </c>
      <c r="G265" s="3">
        <f t="shared" ca="1" si="33"/>
        <v>45</v>
      </c>
      <c r="H265" s="5">
        <f t="shared" ca="1" si="33"/>
        <v>17</v>
      </c>
      <c r="I265" s="8">
        <f t="shared" ca="1" si="34"/>
        <v>82</v>
      </c>
      <c r="J265" t="s">
        <v>102</v>
      </c>
      <c r="K265" s="9">
        <f t="shared" ca="1" si="35"/>
        <v>672</v>
      </c>
      <c r="L265" s="9">
        <f t="shared" ca="1" si="36"/>
        <v>40344</v>
      </c>
      <c r="M265" s="9">
        <f t="shared" ca="1" si="37"/>
        <v>24</v>
      </c>
    </row>
    <row r="266" spans="2:13" x14ac:dyDescent="0.25">
      <c r="B266">
        <f t="shared" si="40"/>
        <v>262</v>
      </c>
      <c r="C266" s="2">
        <f t="shared" ca="1" si="31"/>
        <v>37.326027397260276</v>
      </c>
      <c r="D266" s="4">
        <f t="shared" ca="1" si="32"/>
        <v>45.221917808219175</v>
      </c>
      <c r="E266" s="6">
        <f t="shared" ca="1" si="39"/>
        <v>17.945205479452056</v>
      </c>
      <c r="F266" s="7">
        <f t="shared" ca="1" si="38"/>
        <v>37</v>
      </c>
      <c r="G266" s="3">
        <f t="shared" ca="1" si="33"/>
        <v>45</v>
      </c>
      <c r="H266" s="5">
        <f t="shared" ca="1" si="33"/>
        <v>17</v>
      </c>
      <c r="I266" s="8">
        <f t="shared" ca="1" si="34"/>
        <v>82</v>
      </c>
      <c r="J266" t="s">
        <v>102</v>
      </c>
      <c r="K266" s="9">
        <f t="shared" ca="1" si="35"/>
        <v>672</v>
      </c>
      <c r="L266" s="9">
        <f t="shared" ca="1" si="36"/>
        <v>40344</v>
      </c>
      <c r="M266" s="9">
        <f t="shared" ca="1" si="37"/>
        <v>24</v>
      </c>
    </row>
    <row r="267" spans="2:13" x14ac:dyDescent="0.25">
      <c r="B267">
        <f t="shared" si="40"/>
        <v>263</v>
      </c>
      <c r="C267" s="2">
        <f t="shared" ref="C267:C330" ca="1" si="41">+$B$2*B267/$B$1</f>
        <v>37.468493150684928</v>
      </c>
      <c r="D267" s="4">
        <f t="shared" ref="D267:D330" ca="1" si="42">+$B$3*B267/$B$1</f>
        <v>45.394520547945206</v>
      </c>
      <c r="E267" s="6">
        <f t="shared" ca="1" si="39"/>
        <v>18.013698630136986</v>
      </c>
      <c r="F267" s="7">
        <f t="shared" ca="1" si="38"/>
        <v>37</v>
      </c>
      <c r="G267" s="3">
        <f t="shared" ref="G267:H330" ca="1" si="43">QUOTIENT(D267,1)</f>
        <v>45</v>
      </c>
      <c r="H267" s="5">
        <f t="shared" ca="1" si="43"/>
        <v>18</v>
      </c>
      <c r="I267" s="8">
        <f t="shared" ref="I267:I330" ca="1" si="44">F267+G267</f>
        <v>82</v>
      </c>
      <c r="J267" t="s">
        <v>102</v>
      </c>
      <c r="K267" s="9">
        <f t="shared" ref="K267:K330" ca="1" si="45">QUOTIENT(L267,60)</f>
        <v>672</v>
      </c>
      <c r="L267" s="9">
        <f t="shared" ref="L267:L330" ca="1" si="46">+I267*$L$8</f>
        <v>40344</v>
      </c>
      <c r="M267" s="9">
        <f t="shared" ref="M267:M330" ca="1" si="47">MOD(L267,60)</f>
        <v>24</v>
      </c>
    </row>
    <row r="268" spans="2:13" x14ac:dyDescent="0.25">
      <c r="B268">
        <f t="shared" si="40"/>
        <v>264</v>
      </c>
      <c r="C268" s="2">
        <f t="shared" ca="1" si="41"/>
        <v>37.610958904109587</v>
      </c>
      <c r="D268" s="4">
        <f t="shared" ca="1" si="42"/>
        <v>45.56712328767123</v>
      </c>
      <c r="E268" s="6">
        <f t="shared" ca="1" si="39"/>
        <v>18.082191780821919</v>
      </c>
      <c r="F268" s="7">
        <f t="shared" ca="1" si="38"/>
        <v>38</v>
      </c>
      <c r="G268" s="3">
        <f t="shared" ca="1" si="43"/>
        <v>45</v>
      </c>
      <c r="H268" s="5">
        <f t="shared" ca="1" si="43"/>
        <v>18</v>
      </c>
      <c r="I268" s="8">
        <f t="shared" ca="1" si="44"/>
        <v>83</v>
      </c>
      <c r="J268" t="s">
        <v>102</v>
      </c>
      <c r="K268" s="9">
        <f t="shared" ca="1" si="45"/>
        <v>680</v>
      </c>
      <c r="L268" s="9">
        <f t="shared" ca="1" si="46"/>
        <v>40836</v>
      </c>
      <c r="M268" s="9">
        <f t="shared" ca="1" si="47"/>
        <v>36</v>
      </c>
    </row>
    <row r="269" spans="2:13" x14ac:dyDescent="0.25">
      <c r="B269">
        <f t="shared" si="40"/>
        <v>265</v>
      </c>
      <c r="C269" s="2">
        <f t="shared" ca="1" si="41"/>
        <v>37.753424657534246</v>
      </c>
      <c r="D269" s="4">
        <f t="shared" ca="1" si="42"/>
        <v>45.739726027397261</v>
      </c>
      <c r="E269" s="6">
        <f t="shared" ca="1" si="39"/>
        <v>18.150684931506849</v>
      </c>
      <c r="F269" s="7">
        <f t="shared" ca="1" si="38"/>
        <v>38</v>
      </c>
      <c r="G269" s="3">
        <f t="shared" ca="1" si="43"/>
        <v>45</v>
      </c>
      <c r="H269" s="5">
        <f t="shared" ca="1" si="43"/>
        <v>18</v>
      </c>
      <c r="I269" s="8">
        <f t="shared" ca="1" si="44"/>
        <v>83</v>
      </c>
      <c r="J269" t="s">
        <v>102</v>
      </c>
      <c r="K269" s="9">
        <f t="shared" ca="1" si="45"/>
        <v>680</v>
      </c>
      <c r="L269" s="9">
        <f t="shared" ca="1" si="46"/>
        <v>40836</v>
      </c>
      <c r="M269" s="9">
        <f t="shared" ca="1" si="47"/>
        <v>36</v>
      </c>
    </row>
    <row r="270" spans="2:13" x14ac:dyDescent="0.25">
      <c r="B270">
        <f t="shared" si="40"/>
        <v>266</v>
      </c>
      <c r="C270" s="2">
        <f t="shared" ca="1" si="41"/>
        <v>37.895890410958906</v>
      </c>
      <c r="D270" s="4">
        <f t="shared" ca="1" si="42"/>
        <v>45.912328767123284</v>
      </c>
      <c r="E270" s="6">
        <f t="shared" ca="1" si="39"/>
        <v>18.219178082191782</v>
      </c>
      <c r="F270" s="7">
        <f t="shared" ca="1" si="38"/>
        <v>38</v>
      </c>
      <c r="G270" s="3">
        <f t="shared" ca="1" si="43"/>
        <v>45</v>
      </c>
      <c r="H270" s="5">
        <f t="shared" ca="1" si="43"/>
        <v>18</v>
      </c>
      <c r="I270" s="8">
        <f t="shared" ca="1" si="44"/>
        <v>83</v>
      </c>
      <c r="J270" t="s">
        <v>102</v>
      </c>
      <c r="K270" s="9">
        <f t="shared" ca="1" si="45"/>
        <v>680</v>
      </c>
      <c r="L270" s="9">
        <f t="shared" ca="1" si="46"/>
        <v>40836</v>
      </c>
      <c r="M270" s="9">
        <f t="shared" ca="1" si="47"/>
        <v>36</v>
      </c>
    </row>
    <row r="271" spans="2:13" x14ac:dyDescent="0.25">
      <c r="B271">
        <f t="shared" si="40"/>
        <v>267</v>
      </c>
      <c r="C271" s="2">
        <f t="shared" ca="1" si="41"/>
        <v>38.038356164383565</v>
      </c>
      <c r="D271" s="4">
        <f t="shared" ca="1" si="42"/>
        <v>46.084931506849315</v>
      </c>
      <c r="E271" s="6">
        <f t="shared" ca="1" si="39"/>
        <v>18.287671232876711</v>
      </c>
      <c r="F271" s="7">
        <f t="shared" ca="1" si="38"/>
        <v>38</v>
      </c>
      <c r="G271" s="3">
        <f t="shared" ca="1" si="43"/>
        <v>46</v>
      </c>
      <c r="H271" s="5">
        <f t="shared" ca="1" si="43"/>
        <v>18</v>
      </c>
      <c r="I271" s="8">
        <f t="shared" ca="1" si="44"/>
        <v>84</v>
      </c>
      <c r="J271" t="s">
        <v>102</v>
      </c>
      <c r="K271" s="9">
        <f t="shared" ca="1" si="45"/>
        <v>688</v>
      </c>
      <c r="L271" s="9">
        <f t="shared" ca="1" si="46"/>
        <v>41328</v>
      </c>
      <c r="M271" s="9">
        <f t="shared" ca="1" si="47"/>
        <v>48</v>
      </c>
    </row>
    <row r="272" spans="2:13" x14ac:dyDescent="0.25">
      <c r="B272">
        <f t="shared" si="40"/>
        <v>268</v>
      </c>
      <c r="C272" s="2">
        <f t="shared" ca="1" si="41"/>
        <v>38.180821917808217</v>
      </c>
      <c r="D272" s="4">
        <f t="shared" ca="1" si="42"/>
        <v>46.257534246575339</v>
      </c>
      <c r="E272" s="6">
        <f t="shared" ca="1" si="39"/>
        <v>18.356164383561644</v>
      </c>
      <c r="F272" s="7">
        <f t="shared" ref="F272:F335" ca="1" si="48">IF(MOD(C272,1)&gt;0.49,QUOTIENT(C272,1)+1,QUOTIENT(C272,1))</f>
        <v>38</v>
      </c>
      <c r="G272" s="3">
        <f t="shared" ca="1" si="43"/>
        <v>46</v>
      </c>
      <c r="H272" s="5">
        <f t="shared" ca="1" si="43"/>
        <v>18</v>
      </c>
      <c r="I272" s="8">
        <f t="shared" ca="1" si="44"/>
        <v>84</v>
      </c>
      <c r="J272" t="s">
        <v>102</v>
      </c>
      <c r="K272" s="9">
        <f t="shared" ca="1" si="45"/>
        <v>688</v>
      </c>
      <c r="L272" s="9">
        <f t="shared" ca="1" si="46"/>
        <v>41328</v>
      </c>
      <c r="M272" s="9">
        <f t="shared" ca="1" si="47"/>
        <v>48</v>
      </c>
    </row>
    <row r="273" spans="2:13" x14ac:dyDescent="0.25">
      <c r="B273">
        <f t="shared" si="40"/>
        <v>269</v>
      </c>
      <c r="C273" s="2">
        <f t="shared" ca="1" si="41"/>
        <v>38.323287671232876</v>
      </c>
      <c r="D273" s="4">
        <f t="shared" ca="1" si="42"/>
        <v>46.43013698630137</v>
      </c>
      <c r="E273" s="6">
        <f t="shared" ca="1" si="39"/>
        <v>18.424657534246574</v>
      </c>
      <c r="F273" s="7">
        <f t="shared" ca="1" si="48"/>
        <v>38</v>
      </c>
      <c r="G273" s="3">
        <f t="shared" ca="1" si="43"/>
        <v>46</v>
      </c>
      <c r="H273" s="5">
        <f t="shared" ca="1" si="43"/>
        <v>18</v>
      </c>
      <c r="I273" s="8">
        <f t="shared" ca="1" si="44"/>
        <v>84</v>
      </c>
      <c r="J273" t="s">
        <v>102</v>
      </c>
      <c r="K273" s="9">
        <f t="shared" ca="1" si="45"/>
        <v>688</v>
      </c>
      <c r="L273" s="9">
        <f t="shared" ca="1" si="46"/>
        <v>41328</v>
      </c>
      <c r="M273" s="9">
        <f t="shared" ca="1" si="47"/>
        <v>48</v>
      </c>
    </row>
    <row r="274" spans="2:13" x14ac:dyDescent="0.25">
      <c r="B274">
        <f t="shared" si="40"/>
        <v>270</v>
      </c>
      <c r="C274" s="2">
        <f t="shared" ca="1" si="41"/>
        <v>38.465753424657535</v>
      </c>
      <c r="D274" s="4">
        <f t="shared" ca="1" si="42"/>
        <v>46.602739726027394</v>
      </c>
      <c r="E274" s="6">
        <f t="shared" ca="1" si="39"/>
        <v>18.493150684931507</v>
      </c>
      <c r="F274" s="7">
        <f t="shared" ca="1" si="48"/>
        <v>38</v>
      </c>
      <c r="G274" s="3">
        <f t="shared" ca="1" si="43"/>
        <v>46</v>
      </c>
      <c r="H274" s="5">
        <f t="shared" ca="1" si="43"/>
        <v>18</v>
      </c>
      <c r="I274" s="8">
        <f t="shared" ca="1" si="44"/>
        <v>84</v>
      </c>
      <c r="J274" t="s">
        <v>102</v>
      </c>
      <c r="K274" s="9">
        <f t="shared" ca="1" si="45"/>
        <v>688</v>
      </c>
      <c r="L274" s="9">
        <f t="shared" ca="1" si="46"/>
        <v>41328</v>
      </c>
      <c r="M274" s="9">
        <f t="shared" ca="1" si="47"/>
        <v>48</v>
      </c>
    </row>
    <row r="275" spans="2:13" x14ac:dyDescent="0.25">
      <c r="B275">
        <f t="shared" si="40"/>
        <v>271</v>
      </c>
      <c r="C275" s="2">
        <f t="shared" ca="1" si="41"/>
        <v>38.608219178082194</v>
      </c>
      <c r="D275" s="4">
        <f t="shared" ca="1" si="42"/>
        <v>46.775342465753425</v>
      </c>
      <c r="E275" s="6">
        <f t="shared" ca="1" si="39"/>
        <v>18.561643835616437</v>
      </c>
      <c r="F275" s="7">
        <f t="shared" ca="1" si="48"/>
        <v>39</v>
      </c>
      <c r="G275" s="3">
        <f t="shared" ca="1" si="43"/>
        <v>46</v>
      </c>
      <c r="H275" s="5">
        <f t="shared" ca="1" si="43"/>
        <v>18</v>
      </c>
      <c r="I275" s="8">
        <f t="shared" ca="1" si="44"/>
        <v>85</v>
      </c>
      <c r="J275" t="s">
        <v>102</v>
      </c>
      <c r="K275" s="9">
        <f t="shared" ca="1" si="45"/>
        <v>697</v>
      </c>
      <c r="L275" s="9">
        <f t="shared" ca="1" si="46"/>
        <v>41820</v>
      </c>
      <c r="M275" s="9">
        <f t="shared" ca="1" si="47"/>
        <v>0</v>
      </c>
    </row>
    <row r="276" spans="2:13" x14ac:dyDescent="0.25">
      <c r="B276">
        <f t="shared" si="40"/>
        <v>272</v>
      </c>
      <c r="C276" s="2">
        <f t="shared" ca="1" si="41"/>
        <v>38.750684931506846</v>
      </c>
      <c r="D276" s="4">
        <f t="shared" ca="1" si="42"/>
        <v>46.947945205479449</v>
      </c>
      <c r="E276" s="6">
        <f t="shared" ca="1" si="39"/>
        <v>18.63013698630137</v>
      </c>
      <c r="F276" s="7">
        <f t="shared" ca="1" si="48"/>
        <v>39</v>
      </c>
      <c r="G276" s="3">
        <f t="shared" ca="1" si="43"/>
        <v>46</v>
      </c>
      <c r="H276" s="5">
        <f t="shared" ca="1" si="43"/>
        <v>18</v>
      </c>
      <c r="I276" s="8">
        <f t="shared" ca="1" si="44"/>
        <v>85</v>
      </c>
      <c r="J276" t="s">
        <v>102</v>
      </c>
      <c r="K276" s="9">
        <f t="shared" ca="1" si="45"/>
        <v>697</v>
      </c>
      <c r="L276" s="9">
        <f t="shared" ca="1" si="46"/>
        <v>41820</v>
      </c>
      <c r="M276" s="9">
        <f t="shared" ca="1" si="47"/>
        <v>0</v>
      </c>
    </row>
    <row r="277" spans="2:13" x14ac:dyDescent="0.25">
      <c r="B277">
        <f t="shared" si="40"/>
        <v>273</v>
      </c>
      <c r="C277" s="2">
        <f t="shared" ca="1" si="41"/>
        <v>38.893150684931506</v>
      </c>
      <c r="D277" s="4">
        <f t="shared" ca="1" si="42"/>
        <v>47.12054794520548</v>
      </c>
      <c r="E277" s="6">
        <f t="shared" ca="1" si="39"/>
        <v>18.698630136986303</v>
      </c>
      <c r="F277" s="7">
        <f t="shared" ca="1" si="48"/>
        <v>39</v>
      </c>
      <c r="G277" s="3">
        <f t="shared" ca="1" si="43"/>
        <v>47</v>
      </c>
      <c r="H277" s="5">
        <f t="shared" ca="1" si="43"/>
        <v>18</v>
      </c>
      <c r="I277" s="8">
        <f t="shared" ca="1" si="44"/>
        <v>86</v>
      </c>
      <c r="J277" t="s">
        <v>102</v>
      </c>
      <c r="K277" s="9">
        <f t="shared" ca="1" si="45"/>
        <v>705</v>
      </c>
      <c r="L277" s="9">
        <f t="shared" ca="1" si="46"/>
        <v>42312</v>
      </c>
      <c r="M277" s="9">
        <f t="shared" ca="1" si="47"/>
        <v>12</v>
      </c>
    </row>
    <row r="278" spans="2:13" x14ac:dyDescent="0.25">
      <c r="B278">
        <f t="shared" si="40"/>
        <v>274</v>
      </c>
      <c r="C278" s="2">
        <f t="shared" ca="1" si="41"/>
        <v>39.035616438356165</v>
      </c>
      <c r="D278" s="4">
        <f t="shared" ca="1" si="42"/>
        <v>47.293150684931504</v>
      </c>
      <c r="E278" s="6">
        <f t="shared" ca="1" si="39"/>
        <v>18.767123287671232</v>
      </c>
      <c r="F278" s="7">
        <f t="shared" ca="1" si="48"/>
        <v>39</v>
      </c>
      <c r="G278" s="3">
        <f t="shared" ca="1" si="43"/>
        <v>47</v>
      </c>
      <c r="H278" s="5">
        <f t="shared" ca="1" si="43"/>
        <v>18</v>
      </c>
      <c r="I278" s="8">
        <f t="shared" ca="1" si="44"/>
        <v>86</v>
      </c>
      <c r="J278" t="s">
        <v>102</v>
      </c>
      <c r="K278" s="9">
        <f t="shared" ca="1" si="45"/>
        <v>705</v>
      </c>
      <c r="L278" s="9">
        <f t="shared" ca="1" si="46"/>
        <v>42312</v>
      </c>
      <c r="M278" s="9">
        <f t="shared" ca="1" si="47"/>
        <v>12</v>
      </c>
    </row>
    <row r="279" spans="2:13" x14ac:dyDescent="0.25">
      <c r="B279">
        <f t="shared" si="40"/>
        <v>275</v>
      </c>
      <c r="C279" s="2">
        <f t="shared" ca="1" si="41"/>
        <v>39.178082191780824</v>
      </c>
      <c r="D279" s="4">
        <f t="shared" ca="1" si="42"/>
        <v>47.465753424657535</v>
      </c>
      <c r="E279" s="6">
        <f t="shared" ca="1" si="39"/>
        <v>18.835616438356166</v>
      </c>
      <c r="F279" s="7">
        <f t="shared" ca="1" si="48"/>
        <v>39</v>
      </c>
      <c r="G279" s="3">
        <f t="shared" ca="1" si="43"/>
        <v>47</v>
      </c>
      <c r="H279" s="5">
        <f t="shared" ca="1" si="43"/>
        <v>18</v>
      </c>
      <c r="I279" s="8">
        <f t="shared" ca="1" si="44"/>
        <v>86</v>
      </c>
      <c r="J279" t="s">
        <v>102</v>
      </c>
      <c r="K279" s="9">
        <f t="shared" ca="1" si="45"/>
        <v>705</v>
      </c>
      <c r="L279" s="9">
        <f t="shared" ca="1" si="46"/>
        <v>42312</v>
      </c>
      <c r="M279" s="9">
        <f t="shared" ca="1" si="47"/>
        <v>12</v>
      </c>
    </row>
    <row r="280" spans="2:13" x14ac:dyDescent="0.25">
      <c r="B280">
        <f t="shared" si="40"/>
        <v>276</v>
      </c>
      <c r="C280" s="2">
        <f t="shared" ca="1" si="41"/>
        <v>39.320547945205476</v>
      </c>
      <c r="D280" s="4">
        <f t="shared" ca="1" si="42"/>
        <v>47.638356164383559</v>
      </c>
      <c r="E280" s="6">
        <f t="shared" ca="1" si="39"/>
        <v>18.904109589041095</v>
      </c>
      <c r="F280" s="7">
        <f t="shared" ca="1" si="48"/>
        <v>39</v>
      </c>
      <c r="G280" s="3">
        <f t="shared" ca="1" si="43"/>
        <v>47</v>
      </c>
      <c r="H280" s="5">
        <f t="shared" ca="1" si="43"/>
        <v>18</v>
      </c>
      <c r="I280" s="8">
        <f t="shared" ca="1" si="44"/>
        <v>86</v>
      </c>
      <c r="J280" t="s">
        <v>102</v>
      </c>
      <c r="K280" s="9">
        <f t="shared" ca="1" si="45"/>
        <v>705</v>
      </c>
      <c r="L280" s="9">
        <f t="shared" ca="1" si="46"/>
        <v>42312</v>
      </c>
      <c r="M280" s="9">
        <f t="shared" ca="1" si="47"/>
        <v>12</v>
      </c>
    </row>
    <row r="281" spans="2:13" x14ac:dyDescent="0.25">
      <c r="B281">
        <f t="shared" si="40"/>
        <v>277</v>
      </c>
      <c r="C281" s="2">
        <f t="shared" ca="1" si="41"/>
        <v>39.463013698630135</v>
      </c>
      <c r="D281" s="4">
        <f t="shared" ca="1" si="42"/>
        <v>47.81095890410959</v>
      </c>
      <c r="E281" s="6">
        <f t="shared" ca="1" si="39"/>
        <v>18.972602739726028</v>
      </c>
      <c r="F281" s="7">
        <f t="shared" ca="1" si="48"/>
        <v>39</v>
      </c>
      <c r="G281" s="3">
        <f t="shared" ca="1" si="43"/>
        <v>47</v>
      </c>
      <c r="H281" s="5">
        <f t="shared" ca="1" si="43"/>
        <v>18</v>
      </c>
      <c r="I281" s="8">
        <f t="shared" ca="1" si="44"/>
        <v>86</v>
      </c>
      <c r="J281" t="s">
        <v>102</v>
      </c>
      <c r="K281" s="9">
        <f t="shared" ca="1" si="45"/>
        <v>705</v>
      </c>
      <c r="L281" s="9">
        <f t="shared" ca="1" si="46"/>
        <v>42312</v>
      </c>
      <c r="M281" s="9">
        <f t="shared" ca="1" si="47"/>
        <v>12</v>
      </c>
    </row>
    <row r="282" spans="2:13" x14ac:dyDescent="0.25">
      <c r="B282">
        <f t="shared" si="40"/>
        <v>278</v>
      </c>
      <c r="C282" s="2">
        <f t="shared" ca="1" si="41"/>
        <v>39.605479452054794</v>
      </c>
      <c r="D282" s="4">
        <f t="shared" ca="1" si="42"/>
        <v>47.983561643835614</v>
      </c>
      <c r="E282" s="6">
        <f t="shared" ca="1" si="39"/>
        <v>19.041095890410958</v>
      </c>
      <c r="F282" s="7">
        <f t="shared" ca="1" si="48"/>
        <v>40</v>
      </c>
      <c r="G282" s="3">
        <f t="shared" ca="1" si="43"/>
        <v>47</v>
      </c>
      <c r="H282" s="5">
        <f t="shared" ca="1" si="43"/>
        <v>19</v>
      </c>
      <c r="I282" s="8">
        <f t="shared" ca="1" si="44"/>
        <v>87</v>
      </c>
      <c r="J282" t="s">
        <v>102</v>
      </c>
      <c r="K282" s="9">
        <f t="shared" ca="1" si="45"/>
        <v>713</v>
      </c>
      <c r="L282" s="9">
        <f t="shared" ca="1" si="46"/>
        <v>42804</v>
      </c>
      <c r="M282" s="9">
        <f t="shared" ca="1" si="47"/>
        <v>24</v>
      </c>
    </row>
    <row r="283" spans="2:13" x14ac:dyDescent="0.25">
      <c r="B283">
        <f t="shared" si="40"/>
        <v>279</v>
      </c>
      <c r="C283" s="2">
        <f t="shared" ca="1" si="41"/>
        <v>39.747945205479454</v>
      </c>
      <c r="D283" s="4">
        <f t="shared" ca="1" si="42"/>
        <v>48.156164383561645</v>
      </c>
      <c r="E283" s="6">
        <f t="shared" ca="1" si="39"/>
        <v>19.109589041095891</v>
      </c>
      <c r="F283" s="7">
        <f t="shared" ca="1" si="48"/>
        <v>40</v>
      </c>
      <c r="G283" s="3">
        <f t="shared" ca="1" si="43"/>
        <v>48</v>
      </c>
      <c r="H283" s="5">
        <f t="shared" ca="1" si="43"/>
        <v>19</v>
      </c>
      <c r="I283" s="8">
        <f t="shared" ca="1" si="44"/>
        <v>88</v>
      </c>
      <c r="J283" t="s">
        <v>102</v>
      </c>
      <c r="K283" s="9">
        <f t="shared" ca="1" si="45"/>
        <v>721</v>
      </c>
      <c r="L283" s="9">
        <f t="shared" ca="1" si="46"/>
        <v>43296</v>
      </c>
      <c r="M283" s="9">
        <f t="shared" ca="1" si="47"/>
        <v>36</v>
      </c>
    </row>
    <row r="284" spans="2:13" x14ac:dyDescent="0.25">
      <c r="B284">
        <f t="shared" si="40"/>
        <v>280</v>
      </c>
      <c r="C284" s="2">
        <f t="shared" ca="1" si="41"/>
        <v>39.890410958904113</v>
      </c>
      <c r="D284" s="4">
        <f t="shared" ca="1" si="42"/>
        <v>48.328767123287669</v>
      </c>
      <c r="E284" s="6">
        <f t="shared" ca="1" si="39"/>
        <v>19.17808219178082</v>
      </c>
      <c r="F284" s="7">
        <f t="shared" ca="1" si="48"/>
        <v>40</v>
      </c>
      <c r="G284" s="3">
        <f t="shared" ca="1" si="43"/>
        <v>48</v>
      </c>
      <c r="H284" s="5">
        <f t="shared" ca="1" si="43"/>
        <v>19</v>
      </c>
      <c r="I284" s="8">
        <f t="shared" ca="1" si="44"/>
        <v>88</v>
      </c>
      <c r="J284" t="s">
        <v>102</v>
      </c>
      <c r="K284" s="9">
        <f t="shared" ca="1" si="45"/>
        <v>721</v>
      </c>
      <c r="L284" s="9">
        <f t="shared" ca="1" si="46"/>
        <v>43296</v>
      </c>
      <c r="M284" s="9">
        <f t="shared" ca="1" si="47"/>
        <v>36</v>
      </c>
    </row>
    <row r="285" spans="2:13" x14ac:dyDescent="0.25">
      <c r="B285">
        <f t="shared" si="40"/>
        <v>281</v>
      </c>
      <c r="C285" s="2">
        <f t="shared" ca="1" si="41"/>
        <v>40.032876712328765</v>
      </c>
      <c r="D285" s="4">
        <f t="shared" ca="1" si="42"/>
        <v>48.5013698630137</v>
      </c>
      <c r="E285" s="6">
        <f t="shared" ca="1" si="39"/>
        <v>19.246575342465754</v>
      </c>
      <c r="F285" s="7">
        <f t="shared" ca="1" si="48"/>
        <v>40</v>
      </c>
      <c r="G285" s="3">
        <f t="shared" ca="1" si="43"/>
        <v>48</v>
      </c>
      <c r="H285" s="5">
        <f t="shared" ca="1" si="43"/>
        <v>19</v>
      </c>
      <c r="I285" s="8">
        <f t="shared" ca="1" si="44"/>
        <v>88</v>
      </c>
      <c r="J285" t="s">
        <v>102</v>
      </c>
      <c r="K285" s="9">
        <f t="shared" ca="1" si="45"/>
        <v>721</v>
      </c>
      <c r="L285" s="9">
        <f t="shared" ca="1" si="46"/>
        <v>43296</v>
      </c>
      <c r="M285" s="9">
        <f t="shared" ca="1" si="47"/>
        <v>36</v>
      </c>
    </row>
    <row r="286" spans="2:13" x14ac:dyDescent="0.25">
      <c r="B286">
        <f t="shared" si="40"/>
        <v>282</v>
      </c>
      <c r="C286" s="2">
        <f t="shared" ca="1" si="41"/>
        <v>40.175342465753424</v>
      </c>
      <c r="D286" s="4">
        <f t="shared" ca="1" si="42"/>
        <v>48.673972602739724</v>
      </c>
      <c r="E286" s="6">
        <f t="shared" ca="1" si="39"/>
        <v>19.315068493150687</v>
      </c>
      <c r="F286" s="7">
        <f t="shared" ca="1" si="48"/>
        <v>40</v>
      </c>
      <c r="G286" s="3">
        <f t="shared" ca="1" si="43"/>
        <v>48</v>
      </c>
      <c r="H286" s="5">
        <f t="shared" ca="1" si="43"/>
        <v>19</v>
      </c>
      <c r="I286" s="8">
        <f t="shared" ca="1" si="44"/>
        <v>88</v>
      </c>
      <c r="J286" t="s">
        <v>102</v>
      </c>
      <c r="K286" s="9">
        <f t="shared" ca="1" si="45"/>
        <v>721</v>
      </c>
      <c r="L286" s="9">
        <f t="shared" ca="1" si="46"/>
        <v>43296</v>
      </c>
      <c r="M286" s="9">
        <f t="shared" ca="1" si="47"/>
        <v>36</v>
      </c>
    </row>
    <row r="287" spans="2:13" x14ac:dyDescent="0.25">
      <c r="B287">
        <f t="shared" si="40"/>
        <v>283</v>
      </c>
      <c r="C287" s="2">
        <f t="shared" ca="1" si="41"/>
        <v>40.317808219178083</v>
      </c>
      <c r="D287" s="4">
        <f t="shared" ca="1" si="42"/>
        <v>48.846575342465755</v>
      </c>
      <c r="E287" s="6">
        <f t="shared" ca="1" si="39"/>
        <v>19.383561643835616</v>
      </c>
      <c r="F287" s="7">
        <f t="shared" ca="1" si="48"/>
        <v>40</v>
      </c>
      <c r="G287" s="3">
        <f t="shared" ca="1" si="43"/>
        <v>48</v>
      </c>
      <c r="H287" s="5">
        <f t="shared" ca="1" si="43"/>
        <v>19</v>
      </c>
      <c r="I287" s="8">
        <f t="shared" ca="1" si="44"/>
        <v>88</v>
      </c>
      <c r="J287" t="s">
        <v>102</v>
      </c>
      <c r="K287" s="9">
        <f t="shared" ca="1" si="45"/>
        <v>721</v>
      </c>
      <c r="L287" s="9">
        <f t="shared" ca="1" si="46"/>
        <v>43296</v>
      </c>
      <c r="M287" s="9">
        <f t="shared" ca="1" si="47"/>
        <v>36</v>
      </c>
    </row>
    <row r="288" spans="2:13" x14ac:dyDescent="0.25">
      <c r="B288">
        <f t="shared" si="40"/>
        <v>284</v>
      </c>
      <c r="C288" s="2">
        <f t="shared" ca="1" si="41"/>
        <v>40.460273972602742</v>
      </c>
      <c r="D288" s="4">
        <f t="shared" ca="1" si="42"/>
        <v>49.019178082191779</v>
      </c>
      <c r="E288" s="6">
        <f t="shared" ref="E288:E351" ca="1" si="49">+$B$4*B288/$B$1</f>
        <v>19.452054794520549</v>
      </c>
      <c r="F288" s="7">
        <f t="shared" ca="1" si="48"/>
        <v>40</v>
      </c>
      <c r="G288" s="3">
        <f t="shared" ca="1" si="43"/>
        <v>49</v>
      </c>
      <c r="H288" s="5">
        <f t="shared" ca="1" si="43"/>
        <v>19</v>
      </c>
      <c r="I288" s="8">
        <f t="shared" ca="1" si="44"/>
        <v>89</v>
      </c>
      <c r="J288" t="s">
        <v>102</v>
      </c>
      <c r="K288" s="9">
        <f t="shared" ca="1" si="45"/>
        <v>729</v>
      </c>
      <c r="L288" s="9">
        <f t="shared" ca="1" si="46"/>
        <v>43788</v>
      </c>
      <c r="M288" s="9">
        <f t="shared" ca="1" si="47"/>
        <v>48</v>
      </c>
    </row>
    <row r="289" spans="2:13" x14ac:dyDescent="0.25">
      <c r="B289">
        <f t="shared" si="40"/>
        <v>285</v>
      </c>
      <c r="C289" s="2">
        <f t="shared" ca="1" si="41"/>
        <v>40.602739726027394</v>
      </c>
      <c r="D289" s="4">
        <f t="shared" ca="1" si="42"/>
        <v>49.19178082191781</v>
      </c>
      <c r="E289" s="6">
        <f t="shared" ca="1" si="49"/>
        <v>19.520547945205479</v>
      </c>
      <c r="F289" s="7">
        <f t="shared" ca="1" si="48"/>
        <v>41</v>
      </c>
      <c r="G289" s="3">
        <f t="shared" ca="1" si="43"/>
        <v>49</v>
      </c>
      <c r="H289" s="5">
        <f t="shared" ca="1" si="43"/>
        <v>19</v>
      </c>
      <c r="I289" s="8">
        <f t="shared" ca="1" si="44"/>
        <v>90</v>
      </c>
      <c r="J289" t="s">
        <v>102</v>
      </c>
      <c r="K289" s="9">
        <f t="shared" ca="1" si="45"/>
        <v>738</v>
      </c>
      <c r="L289" s="9">
        <f t="shared" ca="1" si="46"/>
        <v>44280</v>
      </c>
      <c r="M289" s="9">
        <f t="shared" ca="1" si="47"/>
        <v>0</v>
      </c>
    </row>
    <row r="290" spans="2:13" x14ac:dyDescent="0.25">
      <c r="B290">
        <f t="shared" si="40"/>
        <v>286</v>
      </c>
      <c r="C290" s="2">
        <f t="shared" ca="1" si="41"/>
        <v>40.745205479452054</v>
      </c>
      <c r="D290" s="4">
        <f t="shared" ca="1" si="42"/>
        <v>49.364383561643834</v>
      </c>
      <c r="E290" s="6">
        <f t="shared" ca="1" si="49"/>
        <v>19.589041095890412</v>
      </c>
      <c r="F290" s="7">
        <f t="shared" ca="1" si="48"/>
        <v>41</v>
      </c>
      <c r="G290" s="3">
        <f t="shared" ca="1" si="43"/>
        <v>49</v>
      </c>
      <c r="H290" s="5">
        <f t="shared" ca="1" si="43"/>
        <v>19</v>
      </c>
      <c r="I290" s="8">
        <f t="shared" ca="1" si="44"/>
        <v>90</v>
      </c>
      <c r="J290" t="s">
        <v>102</v>
      </c>
      <c r="K290" s="9">
        <f t="shared" ca="1" si="45"/>
        <v>738</v>
      </c>
      <c r="L290" s="9">
        <f t="shared" ca="1" si="46"/>
        <v>44280</v>
      </c>
      <c r="M290" s="9">
        <f t="shared" ca="1" si="47"/>
        <v>0</v>
      </c>
    </row>
    <row r="291" spans="2:13" x14ac:dyDescent="0.25">
      <c r="B291">
        <f t="shared" si="40"/>
        <v>287</v>
      </c>
      <c r="C291" s="2">
        <f t="shared" ca="1" si="41"/>
        <v>40.887671232876713</v>
      </c>
      <c r="D291" s="4">
        <f t="shared" ca="1" si="42"/>
        <v>49.536986301369865</v>
      </c>
      <c r="E291" s="6">
        <f t="shared" ca="1" si="49"/>
        <v>19.657534246575342</v>
      </c>
      <c r="F291" s="7">
        <f t="shared" ca="1" si="48"/>
        <v>41</v>
      </c>
      <c r="G291" s="3">
        <f t="shared" ca="1" si="43"/>
        <v>49</v>
      </c>
      <c r="H291" s="5">
        <f t="shared" ca="1" si="43"/>
        <v>19</v>
      </c>
      <c r="I291" s="8">
        <f t="shared" ca="1" si="44"/>
        <v>90</v>
      </c>
      <c r="J291" t="s">
        <v>102</v>
      </c>
      <c r="K291" s="9">
        <f t="shared" ca="1" si="45"/>
        <v>738</v>
      </c>
      <c r="L291" s="9">
        <f t="shared" ca="1" si="46"/>
        <v>44280</v>
      </c>
      <c r="M291" s="9">
        <f t="shared" ca="1" si="47"/>
        <v>0</v>
      </c>
    </row>
    <row r="292" spans="2:13" x14ac:dyDescent="0.25">
      <c r="B292">
        <f t="shared" si="40"/>
        <v>288</v>
      </c>
      <c r="C292" s="2">
        <f t="shared" ca="1" si="41"/>
        <v>41.030136986301372</v>
      </c>
      <c r="D292" s="4">
        <f t="shared" ca="1" si="42"/>
        <v>49.709589041095889</v>
      </c>
      <c r="E292" s="6">
        <f t="shared" ca="1" si="49"/>
        <v>19.726027397260275</v>
      </c>
      <c r="F292" s="7">
        <f t="shared" ca="1" si="48"/>
        <v>41</v>
      </c>
      <c r="G292" s="3">
        <f t="shared" ca="1" si="43"/>
        <v>49</v>
      </c>
      <c r="H292" s="5">
        <f t="shared" ca="1" si="43"/>
        <v>19</v>
      </c>
      <c r="I292" s="8">
        <f t="shared" ca="1" si="44"/>
        <v>90</v>
      </c>
      <c r="J292" t="s">
        <v>102</v>
      </c>
      <c r="K292" s="9">
        <f t="shared" ca="1" si="45"/>
        <v>738</v>
      </c>
      <c r="L292" s="9">
        <f t="shared" ca="1" si="46"/>
        <v>44280</v>
      </c>
      <c r="M292" s="9">
        <f t="shared" ca="1" si="47"/>
        <v>0</v>
      </c>
    </row>
    <row r="293" spans="2:13" x14ac:dyDescent="0.25">
      <c r="B293">
        <f t="shared" si="40"/>
        <v>289</v>
      </c>
      <c r="C293" s="2">
        <f t="shared" ca="1" si="41"/>
        <v>41.172602739726024</v>
      </c>
      <c r="D293" s="4">
        <f t="shared" ca="1" si="42"/>
        <v>49.88219178082192</v>
      </c>
      <c r="E293" s="6">
        <f t="shared" ca="1" si="49"/>
        <v>19.794520547945204</v>
      </c>
      <c r="F293" s="7">
        <f t="shared" ca="1" si="48"/>
        <v>41</v>
      </c>
      <c r="G293" s="3">
        <f t="shared" ca="1" si="43"/>
        <v>49</v>
      </c>
      <c r="H293" s="5">
        <f t="shared" ca="1" si="43"/>
        <v>19</v>
      </c>
      <c r="I293" s="8">
        <f t="shared" ca="1" si="44"/>
        <v>90</v>
      </c>
      <c r="J293" t="s">
        <v>102</v>
      </c>
      <c r="K293" s="9">
        <f t="shared" ca="1" si="45"/>
        <v>738</v>
      </c>
      <c r="L293" s="9">
        <f t="shared" ca="1" si="46"/>
        <v>44280</v>
      </c>
      <c r="M293" s="9">
        <f t="shared" ca="1" si="47"/>
        <v>0</v>
      </c>
    </row>
    <row r="294" spans="2:13" x14ac:dyDescent="0.25">
      <c r="B294">
        <f t="shared" si="40"/>
        <v>290</v>
      </c>
      <c r="C294" s="2">
        <f t="shared" ca="1" si="41"/>
        <v>41.315068493150683</v>
      </c>
      <c r="D294" s="4">
        <f t="shared" ca="1" si="42"/>
        <v>50.054794520547944</v>
      </c>
      <c r="E294" s="6">
        <f t="shared" ca="1" si="49"/>
        <v>19.863013698630137</v>
      </c>
      <c r="F294" s="7">
        <f t="shared" ca="1" si="48"/>
        <v>41</v>
      </c>
      <c r="G294" s="3">
        <f t="shared" ca="1" si="43"/>
        <v>50</v>
      </c>
      <c r="H294" s="5">
        <f t="shared" ca="1" si="43"/>
        <v>19</v>
      </c>
      <c r="I294" s="8">
        <f t="shared" ca="1" si="44"/>
        <v>91</v>
      </c>
      <c r="J294" t="s">
        <v>102</v>
      </c>
      <c r="K294" s="9">
        <f t="shared" ca="1" si="45"/>
        <v>746</v>
      </c>
      <c r="L294" s="9">
        <f t="shared" ca="1" si="46"/>
        <v>44772</v>
      </c>
      <c r="M294" s="9">
        <f t="shared" ca="1" si="47"/>
        <v>12</v>
      </c>
    </row>
    <row r="295" spans="2:13" x14ac:dyDescent="0.25">
      <c r="B295">
        <f t="shared" si="40"/>
        <v>291</v>
      </c>
      <c r="C295" s="2">
        <f t="shared" ca="1" si="41"/>
        <v>41.457534246575342</v>
      </c>
      <c r="D295" s="4">
        <f t="shared" ca="1" si="42"/>
        <v>50.227397260273975</v>
      </c>
      <c r="E295" s="6">
        <f t="shared" ca="1" si="49"/>
        <v>19.931506849315067</v>
      </c>
      <c r="F295" s="7">
        <f t="shared" ca="1" si="48"/>
        <v>41</v>
      </c>
      <c r="G295" s="3">
        <f t="shared" ca="1" si="43"/>
        <v>50</v>
      </c>
      <c r="H295" s="5">
        <f t="shared" ca="1" si="43"/>
        <v>19</v>
      </c>
      <c r="I295" s="8">
        <f t="shared" ca="1" si="44"/>
        <v>91</v>
      </c>
      <c r="J295" t="s">
        <v>102</v>
      </c>
      <c r="K295" s="9">
        <f t="shared" ca="1" si="45"/>
        <v>746</v>
      </c>
      <c r="L295" s="9">
        <f t="shared" ca="1" si="46"/>
        <v>44772</v>
      </c>
      <c r="M295" s="9">
        <f t="shared" ca="1" si="47"/>
        <v>12</v>
      </c>
    </row>
    <row r="296" spans="2:13" x14ac:dyDescent="0.25">
      <c r="B296">
        <f t="shared" si="40"/>
        <v>292</v>
      </c>
      <c r="C296" s="2">
        <f t="shared" ca="1" si="41"/>
        <v>41.6</v>
      </c>
      <c r="D296" s="4">
        <f t="shared" ca="1" si="42"/>
        <v>50.4</v>
      </c>
      <c r="E296" s="6">
        <f t="shared" ca="1" si="49"/>
        <v>20</v>
      </c>
      <c r="F296" s="7">
        <f t="shared" ca="1" si="48"/>
        <v>42</v>
      </c>
      <c r="G296" s="3">
        <f t="shared" ca="1" si="43"/>
        <v>50</v>
      </c>
      <c r="H296" s="5">
        <f t="shared" ca="1" si="43"/>
        <v>20</v>
      </c>
      <c r="I296" s="8">
        <f t="shared" ca="1" si="44"/>
        <v>92</v>
      </c>
      <c r="J296" t="s">
        <v>102</v>
      </c>
      <c r="K296" s="9">
        <f t="shared" ca="1" si="45"/>
        <v>754</v>
      </c>
      <c r="L296" s="9">
        <f t="shared" ca="1" si="46"/>
        <v>45264</v>
      </c>
      <c r="M296" s="9">
        <f t="shared" ca="1" si="47"/>
        <v>24</v>
      </c>
    </row>
    <row r="297" spans="2:13" x14ac:dyDescent="0.25">
      <c r="B297">
        <f t="shared" si="40"/>
        <v>293</v>
      </c>
      <c r="C297" s="2">
        <f t="shared" ca="1" si="41"/>
        <v>41.742465753424661</v>
      </c>
      <c r="D297" s="4">
        <f t="shared" ca="1" si="42"/>
        <v>50.57260273972603</v>
      </c>
      <c r="E297" s="6">
        <f t="shared" ca="1" si="49"/>
        <v>20.068493150684933</v>
      </c>
      <c r="F297" s="7">
        <f t="shared" ca="1" si="48"/>
        <v>42</v>
      </c>
      <c r="G297" s="3">
        <f t="shared" ca="1" si="43"/>
        <v>50</v>
      </c>
      <c r="H297" s="5">
        <f t="shared" ca="1" si="43"/>
        <v>20</v>
      </c>
      <c r="I297" s="8">
        <f t="shared" ca="1" si="44"/>
        <v>92</v>
      </c>
      <c r="J297" t="s">
        <v>102</v>
      </c>
      <c r="K297" s="9">
        <f t="shared" ca="1" si="45"/>
        <v>754</v>
      </c>
      <c r="L297" s="9">
        <f t="shared" ca="1" si="46"/>
        <v>45264</v>
      </c>
      <c r="M297" s="9">
        <f t="shared" ca="1" si="47"/>
        <v>24</v>
      </c>
    </row>
    <row r="298" spans="2:13" x14ac:dyDescent="0.25">
      <c r="B298">
        <f t="shared" si="40"/>
        <v>294</v>
      </c>
      <c r="C298" s="2">
        <f t="shared" ca="1" si="41"/>
        <v>41.884931506849313</v>
      </c>
      <c r="D298" s="4">
        <f t="shared" ca="1" si="42"/>
        <v>50.745205479452054</v>
      </c>
      <c r="E298" s="6">
        <f t="shared" ca="1" si="49"/>
        <v>20.136986301369863</v>
      </c>
      <c r="F298" s="7">
        <f t="shared" ca="1" si="48"/>
        <v>42</v>
      </c>
      <c r="G298" s="3">
        <f t="shared" ca="1" si="43"/>
        <v>50</v>
      </c>
      <c r="H298" s="5">
        <f t="shared" ca="1" si="43"/>
        <v>20</v>
      </c>
      <c r="I298" s="8">
        <f t="shared" ca="1" si="44"/>
        <v>92</v>
      </c>
      <c r="J298" t="s">
        <v>102</v>
      </c>
      <c r="K298" s="9">
        <f t="shared" ca="1" si="45"/>
        <v>754</v>
      </c>
      <c r="L298" s="9">
        <f t="shared" ca="1" si="46"/>
        <v>45264</v>
      </c>
      <c r="M298" s="9">
        <f t="shared" ca="1" si="47"/>
        <v>24</v>
      </c>
    </row>
    <row r="299" spans="2:13" x14ac:dyDescent="0.25">
      <c r="B299">
        <f t="shared" si="40"/>
        <v>295</v>
      </c>
      <c r="C299" s="2">
        <f t="shared" ca="1" si="41"/>
        <v>42.027397260273972</v>
      </c>
      <c r="D299" s="4">
        <f t="shared" ca="1" si="42"/>
        <v>50.917808219178085</v>
      </c>
      <c r="E299" s="6">
        <f t="shared" ca="1" si="49"/>
        <v>20.205479452054796</v>
      </c>
      <c r="F299" s="7">
        <f t="shared" ca="1" si="48"/>
        <v>42</v>
      </c>
      <c r="G299" s="3">
        <f t="shared" ca="1" si="43"/>
        <v>50</v>
      </c>
      <c r="H299" s="5">
        <f t="shared" ca="1" si="43"/>
        <v>20</v>
      </c>
      <c r="I299" s="8">
        <f t="shared" ca="1" si="44"/>
        <v>92</v>
      </c>
      <c r="J299" t="s">
        <v>102</v>
      </c>
      <c r="K299" s="9">
        <f t="shared" ca="1" si="45"/>
        <v>754</v>
      </c>
      <c r="L299" s="9">
        <f t="shared" ca="1" si="46"/>
        <v>45264</v>
      </c>
      <c r="M299" s="9">
        <f t="shared" ca="1" si="47"/>
        <v>24</v>
      </c>
    </row>
    <row r="300" spans="2:13" x14ac:dyDescent="0.25">
      <c r="B300">
        <f t="shared" si="40"/>
        <v>296</v>
      </c>
      <c r="C300" s="2">
        <f t="shared" ca="1" si="41"/>
        <v>42.169863013698631</v>
      </c>
      <c r="D300" s="4">
        <f t="shared" ca="1" si="42"/>
        <v>51.090410958904108</v>
      </c>
      <c r="E300" s="6">
        <f t="shared" ca="1" si="49"/>
        <v>20.273972602739725</v>
      </c>
      <c r="F300" s="7">
        <f t="shared" ca="1" si="48"/>
        <v>42</v>
      </c>
      <c r="G300" s="3">
        <f t="shared" ca="1" si="43"/>
        <v>51</v>
      </c>
      <c r="H300" s="5">
        <f t="shared" ca="1" si="43"/>
        <v>20</v>
      </c>
      <c r="I300" s="8">
        <f t="shared" ca="1" si="44"/>
        <v>93</v>
      </c>
      <c r="J300" t="s">
        <v>102</v>
      </c>
      <c r="K300" s="9">
        <f t="shared" ca="1" si="45"/>
        <v>762</v>
      </c>
      <c r="L300" s="9">
        <f t="shared" ca="1" si="46"/>
        <v>45756</v>
      </c>
      <c r="M300" s="9">
        <f t="shared" ca="1" si="47"/>
        <v>36</v>
      </c>
    </row>
    <row r="301" spans="2:13" x14ac:dyDescent="0.25">
      <c r="B301">
        <f t="shared" si="40"/>
        <v>297</v>
      </c>
      <c r="C301" s="2">
        <f t="shared" ca="1" si="41"/>
        <v>42.31232876712329</v>
      </c>
      <c r="D301" s="4">
        <f t="shared" ca="1" si="42"/>
        <v>51.263013698630139</v>
      </c>
      <c r="E301" s="6">
        <f t="shared" ca="1" si="49"/>
        <v>20.342465753424658</v>
      </c>
      <c r="F301" s="7">
        <f t="shared" ca="1" si="48"/>
        <v>42</v>
      </c>
      <c r="G301" s="3">
        <f t="shared" ca="1" si="43"/>
        <v>51</v>
      </c>
      <c r="H301" s="5">
        <f t="shared" ca="1" si="43"/>
        <v>20</v>
      </c>
      <c r="I301" s="8">
        <f t="shared" ca="1" si="44"/>
        <v>93</v>
      </c>
      <c r="J301" t="s">
        <v>102</v>
      </c>
      <c r="K301" s="9">
        <f t="shared" ca="1" si="45"/>
        <v>762</v>
      </c>
      <c r="L301" s="9">
        <f t="shared" ca="1" si="46"/>
        <v>45756</v>
      </c>
      <c r="M301" s="9">
        <f t="shared" ca="1" si="47"/>
        <v>36</v>
      </c>
    </row>
    <row r="302" spans="2:13" x14ac:dyDescent="0.25">
      <c r="B302">
        <f t="shared" si="40"/>
        <v>298</v>
      </c>
      <c r="C302" s="2">
        <f t="shared" ca="1" si="41"/>
        <v>42.454794520547942</v>
      </c>
      <c r="D302" s="4">
        <f t="shared" ca="1" si="42"/>
        <v>51.435616438356163</v>
      </c>
      <c r="E302" s="6">
        <f t="shared" ca="1" si="49"/>
        <v>20.410958904109588</v>
      </c>
      <c r="F302" s="7">
        <f t="shared" ca="1" si="48"/>
        <v>42</v>
      </c>
      <c r="G302" s="3">
        <f t="shared" ca="1" si="43"/>
        <v>51</v>
      </c>
      <c r="H302" s="5">
        <f t="shared" ca="1" si="43"/>
        <v>20</v>
      </c>
      <c r="I302" s="8">
        <f t="shared" ca="1" si="44"/>
        <v>93</v>
      </c>
      <c r="J302" t="s">
        <v>102</v>
      </c>
      <c r="K302" s="9">
        <f t="shared" ca="1" si="45"/>
        <v>762</v>
      </c>
      <c r="L302" s="9">
        <f t="shared" ca="1" si="46"/>
        <v>45756</v>
      </c>
      <c r="M302" s="9">
        <f t="shared" ca="1" si="47"/>
        <v>36</v>
      </c>
    </row>
    <row r="303" spans="2:13" x14ac:dyDescent="0.25">
      <c r="B303">
        <f t="shared" si="40"/>
        <v>299</v>
      </c>
      <c r="C303" s="2">
        <f t="shared" ca="1" si="41"/>
        <v>42.597260273972601</v>
      </c>
      <c r="D303" s="4">
        <f t="shared" ca="1" si="42"/>
        <v>51.608219178082194</v>
      </c>
      <c r="E303" s="6">
        <f t="shared" ca="1" si="49"/>
        <v>20.479452054794521</v>
      </c>
      <c r="F303" s="7">
        <f t="shared" ca="1" si="48"/>
        <v>43</v>
      </c>
      <c r="G303" s="3">
        <f t="shared" ca="1" si="43"/>
        <v>51</v>
      </c>
      <c r="H303" s="5">
        <f t="shared" ca="1" si="43"/>
        <v>20</v>
      </c>
      <c r="I303" s="8">
        <f t="shared" ca="1" si="44"/>
        <v>94</v>
      </c>
      <c r="J303" t="s">
        <v>102</v>
      </c>
      <c r="K303" s="9">
        <f t="shared" ca="1" si="45"/>
        <v>770</v>
      </c>
      <c r="L303" s="9">
        <f t="shared" ca="1" si="46"/>
        <v>46248</v>
      </c>
      <c r="M303" s="9">
        <f t="shared" ca="1" si="47"/>
        <v>48</v>
      </c>
    </row>
    <row r="304" spans="2:13" x14ac:dyDescent="0.25">
      <c r="B304">
        <f t="shared" si="40"/>
        <v>300</v>
      </c>
      <c r="C304" s="2">
        <f t="shared" ca="1" si="41"/>
        <v>42.739726027397261</v>
      </c>
      <c r="D304" s="4">
        <f t="shared" ca="1" si="42"/>
        <v>51.780821917808218</v>
      </c>
      <c r="E304" s="6">
        <f t="shared" ca="1" si="49"/>
        <v>20.547945205479451</v>
      </c>
      <c r="F304" s="7">
        <f t="shared" ca="1" si="48"/>
        <v>43</v>
      </c>
      <c r="G304" s="3">
        <f t="shared" ca="1" si="43"/>
        <v>51</v>
      </c>
      <c r="H304" s="5">
        <f t="shared" ca="1" si="43"/>
        <v>20</v>
      </c>
      <c r="I304" s="8">
        <f t="shared" ca="1" si="44"/>
        <v>94</v>
      </c>
      <c r="J304" t="s">
        <v>102</v>
      </c>
      <c r="K304" s="9">
        <f t="shared" ca="1" si="45"/>
        <v>770</v>
      </c>
      <c r="L304" s="9">
        <f t="shared" ca="1" si="46"/>
        <v>46248</v>
      </c>
      <c r="M304" s="9">
        <f t="shared" ca="1" si="47"/>
        <v>48</v>
      </c>
    </row>
    <row r="305" spans="2:13" x14ac:dyDescent="0.25">
      <c r="B305">
        <f t="shared" si="40"/>
        <v>301</v>
      </c>
      <c r="C305" s="2">
        <f t="shared" ca="1" si="41"/>
        <v>42.88219178082192</v>
      </c>
      <c r="D305" s="4">
        <f t="shared" ca="1" si="42"/>
        <v>51.953424657534249</v>
      </c>
      <c r="E305" s="6">
        <f t="shared" ca="1" si="49"/>
        <v>20.616438356164384</v>
      </c>
      <c r="F305" s="7">
        <f t="shared" ca="1" si="48"/>
        <v>43</v>
      </c>
      <c r="G305" s="3">
        <f t="shared" ca="1" si="43"/>
        <v>51</v>
      </c>
      <c r="H305" s="5">
        <f t="shared" ca="1" si="43"/>
        <v>20</v>
      </c>
      <c r="I305" s="8">
        <f t="shared" ca="1" si="44"/>
        <v>94</v>
      </c>
      <c r="J305" t="s">
        <v>102</v>
      </c>
      <c r="K305" s="9">
        <f t="shared" ca="1" si="45"/>
        <v>770</v>
      </c>
      <c r="L305" s="9">
        <f t="shared" ca="1" si="46"/>
        <v>46248</v>
      </c>
      <c r="M305" s="9">
        <f t="shared" ca="1" si="47"/>
        <v>48</v>
      </c>
    </row>
    <row r="306" spans="2:13" x14ac:dyDescent="0.25">
      <c r="B306">
        <f t="shared" si="40"/>
        <v>302</v>
      </c>
      <c r="C306" s="2">
        <f t="shared" ca="1" si="41"/>
        <v>43.024657534246572</v>
      </c>
      <c r="D306" s="4">
        <f t="shared" ca="1" si="42"/>
        <v>52.126027397260273</v>
      </c>
      <c r="E306" s="6">
        <f t="shared" ca="1" si="49"/>
        <v>20.684931506849313</v>
      </c>
      <c r="F306" s="7">
        <f t="shared" ca="1" si="48"/>
        <v>43</v>
      </c>
      <c r="G306" s="3">
        <f t="shared" ca="1" si="43"/>
        <v>52</v>
      </c>
      <c r="H306" s="5">
        <f t="shared" ca="1" si="43"/>
        <v>20</v>
      </c>
      <c r="I306" s="8">
        <f t="shared" ca="1" si="44"/>
        <v>95</v>
      </c>
      <c r="J306" t="s">
        <v>102</v>
      </c>
      <c r="K306" s="9">
        <f t="shared" ca="1" si="45"/>
        <v>779</v>
      </c>
      <c r="L306" s="9">
        <f t="shared" ca="1" si="46"/>
        <v>46740</v>
      </c>
      <c r="M306" s="9">
        <f t="shared" ca="1" si="47"/>
        <v>0</v>
      </c>
    </row>
    <row r="307" spans="2:13" x14ac:dyDescent="0.25">
      <c r="B307">
        <f t="shared" si="40"/>
        <v>303</v>
      </c>
      <c r="C307" s="2">
        <f t="shared" ca="1" si="41"/>
        <v>43.167123287671231</v>
      </c>
      <c r="D307" s="4">
        <f t="shared" ca="1" si="42"/>
        <v>52.298630136986304</v>
      </c>
      <c r="E307" s="6">
        <f t="shared" ca="1" si="49"/>
        <v>20.753424657534246</v>
      </c>
      <c r="F307" s="7">
        <f t="shared" ca="1" si="48"/>
        <v>43</v>
      </c>
      <c r="G307" s="3">
        <f t="shared" ca="1" si="43"/>
        <v>52</v>
      </c>
      <c r="H307" s="5">
        <f t="shared" ca="1" si="43"/>
        <v>20</v>
      </c>
      <c r="I307" s="8">
        <f t="shared" ca="1" si="44"/>
        <v>95</v>
      </c>
      <c r="J307" t="s">
        <v>102</v>
      </c>
      <c r="K307" s="9">
        <f t="shared" ca="1" si="45"/>
        <v>779</v>
      </c>
      <c r="L307" s="9">
        <f t="shared" ca="1" si="46"/>
        <v>46740</v>
      </c>
      <c r="M307" s="9">
        <f t="shared" ca="1" si="47"/>
        <v>0</v>
      </c>
    </row>
    <row r="308" spans="2:13" x14ac:dyDescent="0.25">
      <c r="B308">
        <f t="shared" si="40"/>
        <v>304</v>
      </c>
      <c r="C308" s="2">
        <f t="shared" ca="1" si="41"/>
        <v>43.30958904109589</v>
      </c>
      <c r="D308" s="4">
        <f t="shared" ca="1" si="42"/>
        <v>52.471232876712328</v>
      </c>
      <c r="E308" s="6">
        <f t="shared" ca="1" si="49"/>
        <v>20.82191780821918</v>
      </c>
      <c r="F308" s="7">
        <f t="shared" ca="1" si="48"/>
        <v>43</v>
      </c>
      <c r="G308" s="3">
        <f t="shared" ca="1" si="43"/>
        <v>52</v>
      </c>
      <c r="H308" s="5">
        <f t="shared" ca="1" si="43"/>
        <v>20</v>
      </c>
      <c r="I308" s="8">
        <f t="shared" ca="1" si="44"/>
        <v>95</v>
      </c>
      <c r="J308" t="s">
        <v>102</v>
      </c>
      <c r="K308" s="9">
        <f t="shared" ca="1" si="45"/>
        <v>779</v>
      </c>
      <c r="L308" s="9">
        <f t="shared" ca="1" si="46"/>
        <v>46740</v>
      </c>
      <c r="M308" s="9">
        <f t="shared" ca="1" si="47"/>
        <v>0</v>
      </c>
    </row>
    <row r="309" spans="2:13" x14ac:dyDescent="0.25">
      <c r="B309">
        <f t="shared" si="40"/>
        <v>305</v>
      </c>
      <c r="C309" s="2">
        <f t="shared" ca="1" si="41"/>
        <v>43.452054794520549</v>
      </c>
      <c r="D309" s="4">
        <f t="shared" ca="1" si="42"/>
        <v>52.643835616438359</v>
      </c>
      <c r="E309" s="6">
        <f t="shared" ca="1" si="49"/>
        <v>20.890410958904109</v>
      </c>
      <c r="F309" s="7">
        <f t="shared" ca="1" si="48"/>
        <v>43</v>
      </c>
      <c r="G309" s="3">
        <f t="shared" ca="1" si="43"/>
        <v>52</v>
      </c>
      <c r="H309" s="5">
        <f t="shared" ca="1" si="43"/>
        <v>20</v>
      </c>
      <c r="I309" s="8">
        <f t="shared" ca="1" si="44"/>
        <v>95</v>
      </c>
      <c r="J309" t="s">
        <v>102</v>
      </c>
      <c r="K309" s="9">
        <f t="shared" ca="1" si="45"/>
        <v>779</v>
      </c>
      <c r="L309" s="9">
        <f t="shared" ca="1" si="46"/>
        <v>46740</v>
      </c>
      <c r="M309" s="9">
        <f t="shared" ca="1" si="47"/>
        <v>0</v>
      </c>
    </row>
    <row r="310" spans="2:13" x14ac:dyDescent="0.25">
      <c r="B310">
        <f t="shared" si="40"/>
        <v>306</v>
      </c>
      <c r="C310" s="2">
        <f t="shared" ca="1" si="41"/>
        <v>43.594520547945208</v>
      </c>
      <c r="D310" s="4">
        <f t="shared" ca="1" si="42"/>
        <v>52.816438356164383</v>
      </c>
      <c r="E310" s="6">
        <f t="shared" ca="1" si="49"/>
        <v>20.958904109589042</v>
      </c>
      <c r="F310" s="7">
        <f t="shared" ca="1" si="48"/>
        <v>44</v>
      </c>
      <c r="G310" s="3">
        <f t="shared" ca="1" si="43"/>
        <v>52</v>
      </c>
      <c r="H310" s="5">
        <f t="shared" ca="1" si="43"/>
        <v>20</v>
      </c>
      <c r="I310" s="8">
        <f t="shared" ca="1" si="44"/>
        <v>96</v>
      </c>
      <c r="J310" t="s">
        <v>102</v>
      </c>
      <c r="K310" s="9">
        <f t="shared" ca="1" si="45"/>
        <v>787</v>
      </c>
      <c r="L310" s="9">
        <f t="shared" ca="1" si="46"/>
        <v>47232</v>
      </c>
      <c r="M310" s="9">
        <f t="shared" ca="1" si="47"/>
        <v>12</v>
      </c>
    </row>
    <row r="311" spans="2:13" x14ac:dyDescent="0.25">
      <c r="B311">
        <f t="shared" si="40"/>
        <v>307</v>
      </c>
      <c r="C311" s="2">
        <f t="shared" ca="1" si="41"/>
        <v>43.736986301369861</v>
      </c>
      <c r="D311" s="4">
        <f t="shared" ca="1" si="42"/>
        <v>52.989041095890414</v>
      </c>
      <c r="E311" s="6">
        <f t="shared" ca="1" si="49"/>
        <v>21.027397260273972</v>
      </c>
      <c r="F311" s="7">
        <f t="shared" ca="1" si="48"/>
        <v>44</v>
      </c>
      <c r="G311" s="3">
        <f t="shared" ca="1" si="43"/>
        <v>52</v>
      </c>
      <c r="H311" s="5">
        <f t="shared" ca="1" si="43"/>
        <v>21</v>
      </c>
      <c r="I311" s="8">
        <f t="shared" ca="1" si="44"/>
        <v>96</v>
      </c>
      <c r="J311" t="s">
        <v>102</v>
      </c>
      <c r="K311" s="9">
        <f t="shared" ca="1" si="45"/>
        <v>787</v>
      </c>
      <c r="L311" s="9">
        <f t="shared" ca="1" si="46"/>
        <v>47232</v>
      </c>
      <c r="M311" s="9">
        <f t="shared" ca="1" si="47"/>
        <v>12</v>
      </c>
    </row>
    <row r="312" spans="2:13" x14ac:dyDescent="0.25">
      <c r="B312">
        <f t="shared" si="40"/>
        <v>308</v>
      </c>
      <c r="C312" s="2">
        <f t="shared" ca="1" si="41"/>
        <v>43.87945205479452</v>
      </c>
      <c r="D312" s="4">
        <f t="shared" ca="1" si="42"/>
        <v>53.161643835616438</v>
      </c>
      <c r="E312" s="6">
        <f t="shared" ca="1" si="49"/>
        <v>21.095890410958905</v>
      </c>
      <c r="F312" s="7">
        <f t="shared" ca="1" si="48"/>
        <v>44</v>
      </c>
      <c r="G312" s="3">
        <f t="shared" ca="1" si="43"/>
        <v>53</v>
      </c>
      <c r="H312" s="5">
        <f t="shared" ca="1" si="43"/>
        <v>21</v>
      </c>
      <c r="I312" s="8">
        <f t="shared" ca="1" si="44"/>
        <v>97</v>
      </c>
      <c r="J312" t="s">
        <v>102</v>
      </c>
      <c r="K312" s="9">
        <f t="shared" ca="1" si="45"/>
        <v>795</v>
      </c>
      <c r="L312" s="9">
        <f t="shared" ca="1" si="46"/>
        <v>47724</v>
      </c>
      <c r="M312" s="9">
        <f t="shared" ca="1" si="47"/>
        <v>24</v>
      </c>
    </row>
    <row r="313" spans="2:13" x14ac:dyDescent="0.25">
      <c r="B313">
        <f t="shared" si="40"/>
        <v>309</v>
      </c>
      <c r="C313" s="2">
        <f t="shared" ca="1" si="41"/>
        <v>44.021917808219179</v>
      </c>
      <c r="D313" s="4">
        <f t="shared" ca="1" si="42"/>
        <v>53.334246575342469</v>
      </c>
      <c r="E313" s="6">
        <f t="shared" ca="1" si="49"/>
        <v>21.164383561643834</v>
      </c>
      <c r="F313" s="7">
        <f t="shared" ca="1" si="48"/>
        <v>44</v>
      </c>
      <c r="G313" s="3">
        <f t="shared" ca="1" si="43"/>
        <v>53</v>
      </c>
      <c r="H313" s="5">
        <f t="shared" ca="1" si="43"/>
        <v>21</v>
      </c>
      <c r="I313" s="8">
        <f t="shared" ca="1" si="44"/>
        <v>97</v>
      </c>
      <c r="J313" t="s">
        <v>102</v>
      </c>
      <c r="K313" s="9">
        <f t="shared" ca="1" si="45"/>
        <v>795</v>
      </c>
      <c r="L313" s="9">
        <f t="shared" ca="1" si="46"/>
        <v>47724</v>
      </c>
      <c r="M313" s="9">
        <f t="shared" ca="1" si="47"/>
        <v>24</v>
      </c>
    </row>
    <row r="314" spans="2:13" x14ac:dyDescent="0.25">
      <c r="B314">
        <f t="shared" si="40"/>
        <v>310</v>
      </c>
      <c r="C314" s="2">
        <f t="shared" ca="1" si="41"/>
        <v>44.164383561643838</v>
      </c>
      <c r="D314" s="4">
        <f t="shared" ca="1" si="42"/>
        <v>53.506849315068493</v>
      </c>
      <c r="E314" s="6">
        <f t="shared" ca="1" si="49"/>
        <v>21.232876712328768</v>
      </c>
      <c r="F314" s="7">
        <f t="shared" ca="1" si="48"/>
        <v>44</v>
      </c>
      <c r="G314" s="3">
        <f t="shared" ca="1" si="43"/>
        <v>53</v>
      </c>
      <c r="H314" s="5">
        <f t="shared" ca="1" si="43"/>
        <v>21</v>
      </c>
      <c r="I314" s="8">
        <f t="shared" ca="1" si="44"/>
        <v>97</v>
      </c>
      <c r="J314" t="s">
        <v>102</v>
      </c>
      <c r="K314" s="9">
        <f t="shared" ca="1" si="45"/>
        <v>795</v>
      </c>
      <c r="L314" s="9">
        <f t="shared" ca="1" si="46"/>
        <v>47724</v>
      </c>
      <c r="M314" s="9">
        <f t="shared" ca="1" si="47"/>
        <v>24</v>
      </c>
    </row>
    <row r="315" spans="2:13" x14ac:dyDescent="0.25">
      <c r="B315">
        <f t="shared" si="40"/>
        <v>311</v>
      </c>
      <c r="C315" s="2">
        <f t="shared" ca="1" si="41"/>
        <v>44.30684931506849</v>
      </c>
      <c r="D315" s="4">
        <f t="shared" ca="1" si="42"/>
        <v>53.679452054794524</v>
      </c>
      <c r="E315" s="6">
        <f t="shared" ca="1" si="49"/>
        <v>21.301369863013697</v>
      </c>
      <c r="F315" s="7">
        <f t="shared" ca="1" si="48"/>
        <v>44</v>
      </c>
      <c r="G315" s="3">
        <f t="shared" ca="1" si="43"/>
        <v>53</v>
      </c>
      <c r="H315" s="5">
        <f t="shared" ca="1" si="43"/>
        <v>21</v>
      </c>
      <c r="I315" s="8">
        <f t="shared" ca="1" si="44"/>
        <v>97</v>
      </c>
      <c r="J315" t="s">
        <v>102</v>
      </c>
      <c r="K315" s="9">
        <f t="shared" ca="1" si="45"/>
        <v>795</v>
      </c>
      <c r="L315" s="9">
        <f t="shared" ca="1" si="46"/>
        <v>47724</v>
      </c>
      <c r="M315" s="9">
        <f t="shared" ca="1" si="47"/>
        <v>24</v>
      </c>
    </row>
    <row r="316" spans="2:13" x14ac:dyDescent="0.25">
      <c r="B316">
        <f t="shared" si="40"/>
        <v>312</v>
      </c>
      <c r="C316" s="2">
        <f t="shared" ca="1" si="41"/>
        <v>44.449315068493149</v>
      </c>
      <c r="D316" s="4">
        <f t="shared" ca="1" si="42"/>
        <v>53.852054794520548</v>
      </c>
      <c r="E316" s="6">
        <f t="shared" ca="1" si="49"/>
        <v>21.36986301369863</v>
      </c>
      <c r="F316" s="7">
        <f t="shared" ca="1" si="48"/>
        <v>44</v>
      </c>
      <c r="G316" s="3">
        <f t="shared" ca="1" si="43"/>
        <v>53</v>
      </c>
      <c r="H316" s="5">
        <f t="shared" ca="1" si="43"/>
        <v>21</v>
      </c>
      <c r="I316" s="8">
        <f t="shared" ca="1" si="44"/>
        <v>97</v>
      </c>
      <c r="J316" t="s">
        <v>102</v>
      </c>
      <c r="K316" s="9">
        <f t="shared" ca="1" si="45"/>
        <v>795</v>
      </c>
      <c r="L316" s="9">
        <f t="shared" ca="1" si="46"/>
        <v>47724</v>
      </c>
      <c r="M316" s="9">
        <f t="shared" ca="1" si="47"/>
        <v>24</v>
      </c>
    </row>
    <row r="317" spans="2:13" x14ac:dyDescent="0.25">
      <c r="B317">
        <f t="shared" si="40"/>
        <v>313</v>
      </c>
      <c r="C317" s="2">
        <f t="shared" ca="1" si="41"/>
        <v>44.591780821917808</v>
      </c>
      <c r="D317" s="4">
        <f t="shared" ca="1" si="42"/>
        <v>54.024657534246572</v>
      </c>
      <c r="E317" s="6">
        <f t="shared" ca="1" si="49"/>
        <v>21.438356164383563</v>
      </c>
      <c r="F317" s="7">
        <f t="shared" ca="1" si="48"/>
        <v>45</v>
      </c>
      <c r="G317" s="3">
        <f t="shared" ca="1" si="43"/>
        <v>54</v>
      </c>
      <c r="H317" s="5">
        <f t="shared" ca="1" si="43"/>
        <v>21</v>
      </c>
      <c r="I317" s="8">
        <f t="shared" ca="1" si="44"/>
        <v>99</v>
      </c>
      <c r="J317" t="s">
        <v>102</v>
      </c>
      <c r="K317" s="9">
        <f t="shared" ca="1" si="45"/>
        <v>811</v>
      </c>
      <c r="L317" s="9">
        <f t="shared" ca="1" si="46"/>
        <v>48708</v>
      </c>
      <c r="M317" s="9">
        <f t="shared" ca="1" si="47"/>
        <v>48</v>
      </c>
    </row>
    <row r="318" spans="2:13" x14ac:dyDescent="0.25">
      <c r="B318">
        <f t="shared" si="40"/>
        <v>314</v>
      </c>
      <c r="C318" s="2">
        <f t="shared" ca="1" si="41"/>
        <v>44.734246575342468</v>
      </c>
      <c r="D318" s="4">
        <f t="shared" ca="1" si="42"/>
        <v>54.197260273972603</v>
      </c>
      <c r="E318" s="6">
        <f t="shared" ca="1" si="49"/>
        <v>21.506849315068493</v>
      </c>
      <c r="F318" s="7">
        <f t="shared" ca="1" si="48"/>
        <v>45</v>
      </c>
      <c r="G318" s="3">
        <f t="shared" ca="1" si="43"/>
        <v>54</v>
      </c>
      <c r="H318" s="5">
        <f t="shared" ca="1" si="43"/>
        <v>21</v>
      </c>
      <c r="I318" s="8">
        <f t="shared" ca="1" si="44"/>
        <v>99</v>
      </c>
      <c r="J318" t="s">
        <v>102</v>
      </c>
      <c r="K318" s="9">
        <f t="shared" ca="1" si="45"/>
        <v>811</v>
      </c>
      <c r="L318" s="9">
        <f t="shared" ca="1" si="46"/>
        <v>48708</v>
      </c>
      <c r="M318" s="9">
        <f t="shared" ca="1" si="47"/>
        <v>48</v>
      </c>
    </row>
    <row r="319" spans="2:13" x14ac:dyDescent="0.25">
      <c r="B319">
        <f t="shared" si="40"/>
        <v>315</v>
      </c>
      <c r="C319" s="2">
        <f t="shared" ca="1" si="41"/>
        <v>44.876712328767127</v>
      </c>
      <c r="D319" s="4">
        <f t="shared" ca="1" si="42"/>
        <v>54.369863013698627</v>
      </c>
      <c r="E319" s="6">
        <f t="shared" ca="1" si="49"/>
        <v>21.575342465753426</v>
      </c>
      <c r="F319" s="7">
        <f t="shared" ca="1" si="48"/>
        <v>45</v>
      </c>
      <c r="G319" s="3">
        <f t="shared" ca="1" si="43"/>
        <v>54</v>
      </c>
      <c r="H319" s="5">
        <f t="shared" ca="1" si="43"/>
        <v>21</v>
      </c>
      <c r="I319" s="8">
        <f t="shared" ca="1" si="44"/>
        <v>99</v>
      </c>
      <c r="J319" t="s">
        <v>102</v>
      </c>
      <c r="K319" s="9">
        <f t="shared" ca="1" si="45"/>
        <v>811</v>
      </c>
      <c r="L319" s="9">
        <f t="shared" ca="1" si="46"/>
        <v>48708</v>
      </c>
      <c r="M319" s="9">
        <f t="shared" ca="1" si="47"/>
        <v>48</v>
      </c>
    </row>
    <row r="320" spans="2:13" x14ac:dyDescent="0.25">
      <c r="B320">
        <f t="shared" si="40"/>
        <v>316</v>
      </c>
      <c r="C320" s="2">
        <f t="shared" ca="1" si="41"/>
        <v>45.019178082191779</v>
      </c>
      <c r="D320" s="4">
        <f t="shared" ca="1" si="42"/>
        <v>54.542465753424658</v>
      </c>
      <c r="E320" s="6">
        <f t="shared" ca="1" si="49"/>
        <v>21.643835616438356</v>
      </c>
      <c r="F320" s="7">
        <f t="shared" ca="1" si="48"/>
        <v>45</v>
      </c>
      <c r="G320" s="3">
        <f t="shared" ca="1" si="43"/>
        <v>54</v>
      </c>
      <c r="H320" s="5">
        <f t="shared" ca="1" si="43"/>
        <v>21</v>
      </c>
      <c r="I320" s="8">
        <f t="shared" ca="1" si="44"/>
        <v>99</v>
      </c>
      <c r="J320" t="s">
        <v>102</v>
      </c>
      <c r="K320" s="9">
        <f t="shared" ca="1" si="45"/>
        <v>811</v>
      </c>
      <c r="L320" s="9">
        <f t="shared" ca="1" si="46"/>
        <v>48708</v>
      </c>
      <c r="M320" s="9">
        <f t="shared" ca="1" si="47"/>
        <v>48</v>
      </c>
    </row>
    <row r="321" spans="2:13" x14ac:dyDescent="0.25">
      <c r="B321">
        <f t="shared" si="40"/>
        <v>317</v>
      </c>
      <c r="C321" s="2">
        <f t="shared" ca="1" si="41"/>
        <v>45.161643835616438</v>
      </c>
      <c r="D321" s="4">
        <f t="shared" ca="1" si="42"/>
        <v>54.715068493150682</v>
      </c>
      <c r="E321" s="6">
        <f t="shared" ca="1" si="49"/>
        <v>21.712328767123289</v>
      </c>
      <c r="F321" s="7">
        <f t="shared" ca="1" si="48"/>
        <v>45</v>
      </c>
      <c r="G321" s="3">
        <f t="shared" ca="1" si="43"/>
        <v>54</v>
      </c>
      <c r="H321" s="5">
        <f t="shared" ca="1" si="43"/>
        <v>21</v>
      </c>
      <c r="I321" s="8">
        <f t="shared" ca="1" si="44"/>
        <v>99</v>
      </c>
      <c r="J321" t="s">
        <v>102</v>
      </c>
      <c r="K321" s="9">
        <f t="shared" ca="1" si="45"/>
        <v>811</v>
      </c>
      <c r="L321" s="9">
        <f t="shared" ca="1" si="46"/>
        <v>48708</v>
      </c>
      <c r="M321" s="9">
        <f t="shared" ca="1" si="47"/>
        <v>48</v>
      </c>
    </row>
    <row r="322" spans="2:13" x14ac:dyDescent="0.25">
      <c r="B322">
        <f t="shared" si="40"/>
        <v>318</v>
      </c>
      <c r="C322" s="2">
        <f t="shared" ca="1" si="41"/>
        <v>45.304109589041097</v>
      </c>
      <c r="D322" s="4">
        <f t="shared" ca="1" si="42"/>
        <v>54.887671232876713</v>
      </c>
      <c r="E322" s="6">
        <f t="shared" ca="1" si="49"/>
        <v>21.780821917808218</v>
      </c>
      <c r="F322" s="7">
        <f t="shared" ca="1" si="48"/>
        <v>45</v>
      </c>
      <c r="G322" s="3">
        <f t="shared" ca="1" si="43"/>
        <v>54</v>
      </c>
      <c r="H322" s="5">
        <f t="shared" ca="1" si="43"/>
        <v>21</v>
      </c>
      <c r="I322" s="8">
        <f t="shared" ca="1" si="44"/>
        <v>99</v>
      </c>
      <c r="J322" t="s">
        <v>102</v>
      </c>
      <c r="K322" s="9">
        <f t="shared" ca="1" si="45"/>
        <v>811</v>
      </c>
      <c r="L322" s="9">
        <f t="shared" ca="1" si="46"/>
        <v>48708</v>
      </c>
      <c r="M322" s="9">
        <f t="shared" ca="1" si="47"/>
        <v>48</v>
      </c>
    </row>
    <row r="323" spans="2:13" x14ac:dyDescent="0.25">
      <c r="B323">
        <f t="shared" si="40"/>
        <v>319</v>
      </c>
      <c r="C323" s="2">
        <f t="shared" ca="1" si="41"/>
        <v>45.446575342465756</v>
      </c>
      <c r="D323" s="4">
        <f t="shared" ca="1" si="42"/>
        <v>55.060273972602737</v>
      </c>
      <c r="E323" s="6">
        <f t="shared" ca="1" si="49"/>
        <v>21.849315068493151</v>
      </c>
      <c r="F323" s="7">
        <f t="shared" ca="1" si="48"/>
        <v>45</v>
      </c>
      <c r="G323" s="3">
        <f t="shared" ca="1" si="43"/>
        <v>55</v>
      </c>
      <c r="H323" s="5">
        <f t="shared" ca="1" si="43"/>
        <v>21</v>
      </c>
      <c r="I323" s="8">
        <f t="shared" ca="1" si="44"/>
        <v>100</v>
      </c>
      <c r="J323" t="s">
        <v>102</v>
      </c>
      <c r="K323" s="9">
        <f t="shared" ca="1" si="45"/>
        <v>820</v>
      </c>
      <c r="L323" s="9">
        <f t="shared" ca="1" si="46"/>
        <v>49200</v>
      </c>
      <c r="M323" s="9">
        <f t="shared" ca="1" si="47"/>
        <v>0</v>
      </c>
    </row>
    <row r="324" spans="2:13" x14ac:dyDescent="0.25">
      <c r="B324">
        <f t="shared" si="40"/>
        <v>320</v>
      </c>
      <c r="C324" s="2">
        <f t="shared" ca="1" si="41"/>
        <v>45.589041095890408</v>
      </c>
      <c r="D324" s="4">
        <f t="shared" ca="1" si="42"/>
        <v>55.232876712328768</v>
      </c>
      <c r="E324" s="6">
        <f t="shared" ca="1" si="49"/>
        <v>21.917808219178081</v>
      </c>
      <c r="F324" s="7">
        <f t="shared" ca="1" si="48"/>
        <v>46</v>
      </c>
      <c r="G324" s="3">
        <f t="shared" ca="1" si="43"/>
        <v>55</v>
      </c>
      <c r="H324" s="5">
        <f t="shared" ca="1" si="43"/>
        <v>21</v>
      </c>
      <c r="I324" s="8">
        <f t="shared" ca="1" si="44"/>
        <v>101</v>
      </c>
      <c r="J324" t="s">
        <v>102</v>
      </c>
      <c r="K324" s="9">
        <f t="shared" ca="1" si="45"/>
        <v>828</v>
      </c>
      <c r="L324" s="9">
        <f t="shared" ca="1" si="46"/>
        <v>49692</v>
      </c>
      <c r="M324" s="9">
        <f t="shared" ca="1" si="47"/>
        <v>12</v>
      </c>
    </row>
    <row r="325" spans="2:13" x14ac:dyDescent="0.25">
      <c r="B325">
        <f t="shared" si="40"/>
        <v>321</v>
      </c>
      <c r="C325" s="2">
        <f t="shared" ca="1" si="41"/>
        <v>45.731506849315068</v>
      </c>
      <c r="D325" s="4">
        <f t="shared" ca="1" si="42"/>
        <v>55.405479452054792</v>
      </c>
      <c r="E325" s="6">
        <f t="shared" ca="1" si="49"/>
        <v>21.986301369863014</v>
      </c>
      <c r="F325" s="7">
        <f t="shared" ca="1" si="48"/>
        <v>46</v>
      </c>
      <c r="G325" s="3">
        <f t="shared" ca="1" si="43"/>
        <v>55</v>
      </c>
      <c r="H325" s="5">
        <f t="shared" ca="1" si="43"/>
        <v>21</v>
      </c>
      <c r="I325" s="8">
        <f t="shared" ca="1" si="44"/>
        <v>101</v>
      </c>
      <c r="J325" t="s">
        <v>102</v>
      </c>
      <c r="K325" s="9">
        <f t="shared" ca="1" si="45"/>
        <v>828</v>
      </c>
      <c r="L325" s="9">
        <f t="shared" ca="1" si="46"/>
        <v>49692</v>
      </c>
      <c r="M325" s="9">
        <f t="shared" ca="1" si="47"/>
        <v>12</v>
      </c>
    </row>
    <row r="326" spans="2:13" x14ac:dyDescent="0.25">
      <c r="B326">
        <f t="shared" si="40"/>
        <v>322</v>
      </c>
      <c r="C326" s="2">
        <f t="shared" ca="1" si="41"/>
        <v>45.873972602739727</v>
      </c>
      <c r="D326" s="4">
        <f t="shared" ca="1" si="42"/>
        <v>55.578082191780823</v>
      </c>
      <c r="E326" s="6">
        <f t="shared" ca="1" si="49"/>
        <v>22.054794520547944</v>
      </c>
      <c r="F326" s="7">
        <f t="shared" ca="1" si="48"/>
        <v>46</v>
      </c>
      <c r="G326" s="3">
        <f t="shared" ca="1" si="43"/>
        <v>55</v>
      </c>
      <c r="H326" s="5">
        <f t="shared" ca="1" si="43"/>
        <v>22</v>
      </c>
      <c r="I326" s="8">
        <f t="shared" ca="1" si="44"/>
        <v>101</v>
      </c>
      <c r="J326" t="s">
        <v>102</v>
      </c>
      <c r="K326" s="9">
        <f t="shared" ca="1" si="45"/>
        <v>828</v>
      </c>
      <c r="L326" s="9">
        <f t="shared" ca="1" si="46"/>
        <v>49692</v>
      </c>
      <c r="M326" s="9">
        <f t="shared" ca="1" si="47"/>
        <v>12</v>
      </c>
    </row>
    <row r="327" spans="2:13" x14ac:dyDescent="0.25">
      <c r="B327">
        <f t="shared" ref="B327:B370" si="50">+B326+1</f>
        <v>323</v>
      </c>
      <c r="C327" s="2">
        <f t="shared" ca="1" si="41"/>
        <v>46.016438356164386</v>
      </c>
      <c r="D327" s="4">
        <f t="shared" ca="1" si="42"/>
        <v>55.750684931506846</v>
      </c>
      <c r="E327" s="6">
        <f t="shared" ca="1" si="49"/>
        <v>22.123287671232877</v>
      </c>
      <c r="F327" s="7">
        <f t="shared" ca="1" si="48"/>
        <v>46</v>
      </c>
      <c r="G327" s="3">
        <f t="shared" ca="1" si="43"/>
        <v>55</v>
      </c>
      <c r="H327" s="5">
        <f t="shared" ca="1" si="43"/>
        <v>22</v>
      </c>
      <c r="I327" s="8">
        <f t="shared" ca="1" si="44"/>
        <v>101</v>
      </c>
      <c r="J327" t="s">
        <v>102</v>
      </c>
      <c r="K327" s="9">
        <f t="shared" ca="1" si="45"/>
        <v>828</v>
      </c>
      <c r="L327" s="9">
        <f t="shared" ca="1" si="46"/>
        <v>49692</v>
      </c>
      <c r="M327" s="9">
        <f t="shared" ca="1" si="47"/>
        <v>12</v>
      </c>
    </row>
    <row r="328" spans="2:13" x14ac:dyDescent="0.25">
      <c r="B328">
        <f t="shared" si="50"/>
        <v>324</v>
      </c>
      <c r="C328" s="2">
        <f t="shared" ca="1" si="41"/>
        <v>46.158904109589038</v>
      </c>
      <c r="D328" s="4">
        <f t="shared" ca="1" si="42"/>
        <v>55.923287671232877</v>
      </c>
      <c r="E328" s="6">
        <f t="shared" ca="1" si="49"/>
        <v>22.19178082191781</v>
      </c>
      <c r="F328" s="7">
        <f t="shared" ca="1" si="48"/>
        <v>46</v>
      </c>
      <c r="G328" s="3">
        <f t="shared" ca="1" si="43"/>
        <v>55</v>
      </c>
      <c r="H328" s="5">
        <f t="shared" ca="1" si="43"/>
        <v>22</v>
      </c>
      <c r="I328" s="8">
        <f t="shared" ca="1" si="44"/>
        <v>101</v>
      </c>
      <c r="J328" t="s">
        <v>102</v>
      </c>
      <c r="K328" s="9">
        <f t="shared" ca="1" si="45"/>
        <v>828</v>
      </c>
      <c r="L328" s="9">
        <f t="shared" ca="1" si="46"/>
        <v>49692</v>
      </c>
      <c r="M328" s="9">
        <f t="shared" ca="1" si="47"/>
        <v>12</v>
      </c>
    </row>
    <row r="329" spans="2:13" x14ac:dyDescent="0.25">
      <c r="B329">
        <f t="shared" si="50"/>
        <v>325</v>
      </c>
      <c r="C329" s="2">
        <f t="shared" ca="1" si="41"/>
        <v>46.301369863013697</v>
      </c>
      <c r="D329" s="4">
        <f t="shared" ca="1" si="42"/>
        <v>56.095890410958901</v>
      </c>
      <c r="E329" s="6">
        <f t="shared" ca="1" si="49"/>
        <v>22.260273972602739</v>
      </c>
      <c r="F329" s="7">
        <f t="shared" ca="1" si="48"/>
        <v>46</v>
      </c>
      <c r="G329" s="3">
        <f t="shared" ca="1" si="43"/>
        <v>56</v>
      </c>
      <c r="H329" s="5">
        <f t="shared" ca="1" si="43"/>
        <v>22</v>
      </c>
      <c r="I329" s="8">
        <f t="shared" ca="1" si="44"/>
        <v>102</v>
      </c>
      <c r="J329" t="s">
        <v>102</v>
      </c>
      <c r="K329" s="9">
        <f t="shared" ca="1" si="45"/>
        <v>836</v>
      </c>
      <c r="L329" s="9">
        <f t="shared" ca="1" si="46"/>
        <v>50184</v>
      </c>
      <c r="M329" s="9">
        <f t="shared" ca="1" si="47"/>
        <v>24</v>
      </c>
    </row>
    <row r="330" spans="2:13" x14ac:dyDescent="0.25">
      <c r="B330">
        <f t="shared" si="50"/>
        <v>326</v>
      </c>
      <c r="C330" s="2">
        <f t="shared" ca="1" si="41"/>
        <v>46.443835616438356</v>
      </c>
      <c r="D330" s="4">
        <f t="shared" ca="1" si="42"/>
        <v>56.268493150684932</v>
      </c>
      <c r="E330" s="6">
        <f t="shared" ca="1" si="49"/>
        <v>22.328767123287673</v>
      </c>
      <c r="F330" s="7">
        <f t="shared" ca="1" si="48"/>
        <v>46</v>
      </c>
      <c r="G330" s="3">
        <f t="shared" ca="1" si="43"/>
        <v>56</v>
      </c>
      <c r="H330" s="5">
        <f t="shared" ca="1" si="43"/>
        <v>22</v>
      </c>
      <c r="I330" s="8">
        <f t="shared" ca="1" si="44"/>
        <v>102</v>
      </c>
      <c r="J330" t="s">
        <v>102</v>
      </c>
      <c r="K330" s="9">
        <f t="shared" ca="1" si="45"/>
        <v>836</v>
      </c>
      <c r="L330" s="9">
        <f t="shared" ca="1" si="46"/>
        <v>50184</v>
      </c>
      <c r="M330" s="9">
        <f t="shared" ca="1" si="47"/>
        <v>24</v>
      </c>
    </row>
    <row r="331" spans="2:13" x14ac:dyDescent="0.25">
      <c r="B331">
        <f t="shared" si="50"/>
        <v>327</v>
      </c>
      <c r="C331" s="2">
        <f t="shared" ref="C331:C370" ca="1" si="51">+$B$2*B331/$B$1</f>
        <v>46.586301369863016</v>
      </c>
      <c r="D331" s="4">
        <f t="shared" ref="D331:D370" ca="1" si="52">+$B$3*B331/$B$1</f>
        <v>56.441095890410956</v>
      </c>
      <c r="E331" s="6">
        <f t="shared" ca="1" si="49"/>
        <v>22.397260273972602</v>
      </c>
      <c r="F331" s="7">
        <f t="shared" ca="1" si="48"/>
        <v>47</v>
      </c>
      <c r="G331" s="3">
        <f t="shared" ref="G331:H370" ca="1" si="53">QUOTIENT(D331,1)</f>
        <v>56</v>
      </c>
      <c r="H331" s="5">
        <f t="shared" ca="1" si="53"/>
        <v>22</v>
      </c>
      <c r="I331" s="8">
        <f t="shared" ref="I331:I370" ca="1" si="54">F331+G331</f>
        <v>103</v>
      </c>
      <c r="J331" t="s">
        <v>102</v>
      </c>
      <c r="K331" s="9">
        <f t="shared" ref="K331:K370" ca="1" si="55">QUOTIENT(L331,60)</f>
        <v>844</v>
      </c>
      <c r="L331" s="9">
        <f t="shared" ref="L331:L370" ca="1" si="56">+I331*$L$8</f>
        <v>50676</v>
      </c>
      <c r="M331" s="9">
        <f t="shared" ref="M331:M370" ca="1" si="57">MOD(L331,60)</f>
        <v>36</v>
      </c>
    </row>
    <row r="332" spans="2:13" x14ac:dyDescent="0.25">
      <c r="B332">
        <f t="shared" si="50"/>
        <v>328</v>
      </c>
      <c r="C332" s="2">
        <f t="shared" ca="1" si="51"/>
        <v>46.728767123287675</v>
      </c>
      <c r="D332" s="4">
        <f t="shared" ca="1" si="52"/>
        <v>56.613698630136987</v>
      </c>
      <c r="E332" s="6">
        <f t="shared" ca="1" si="49"/>
        <v>22.465753424657535</v>
      </c>
      <c r="F332" s="7">
        <f t="shared" ca="1" si="48"/>
        <v>47</v>
      </c>
      <c r="G332" s="3">
        <f t="shared" ca="1" si="53"/>
        <v>56</v>
      </c>
      <c r="H332" s="5">
        <f t="shared" ca="1" si="53"/>
        <v>22</v>
      </c>
      <c r="I332" s="8">
        <f t="shared" ca="1" si="54"/>
        <v>103</v>
      </c>
      <c r="J332" t="s">
        <v>102</v>
      </c>
      <c r="K332" s="9">
        <f t="shared" ca="1" si="55"/>
        <v>844</v>
      </c>
      <c r="L332" s="9">
        <f t="shared" ca="1" si="56"/>
        <v>50676</v>
      </c>
      <c r="M332" s="9">
        <f t="shared" ca="1" si="57"/>
        <v>36</v>
      </c>
    </row>
    <row r="333" spans="2:13" x14ac:dyDescent="0.25">
      <c r="B333">
        <f t="shared" si="50"/>
        <v>329</v>
      </c>
      <c r="C333" s="2">
        <f t="shared" ca="1" si="51"/>
        <v>46.871232876712327</v>
      </c>
      <c r="D333" s="4">
        <f t="shared" ca="1" si="52"/>
        <v>56.786301369863011</v>
      </c>
      <c r="E333" s="6">
        <f t="shared" ca="1" si="49"/>
        <v>22.534246575342465</v>
      </c>
      <c r="F333" s="7">
        <f t="shared" ca="1" si="48"/>
        <v>47</v>
      </c>
      <c r="G333" s="3">
        <f t="shared" ca="1" si="53"/>
        <v>56</v>
      </c>
      <c r="H333" s="5">
        <f t="shared" ca="1" si="53"/>
        <v>22</v>
      </c>
      <c r="I333" s="8">
        <f t="shared" ca="1" si="54"/>
        <v>103</v>
      </c>
      <c r="J333" t="s">
        <v>102</v>
      </c>
      <c r="K333" s="9">
        <f t="shared" ca="1" si="55"/>
        <v>844</v>
      </c>
      <c r="L333" s="9">
        <f t="shared" ca="1" si="56"/>
        <v>50676</v>
      </c>
      <c r="M333" s="9">
        <f t="shared" ca="1" si="57"/>
        <v>36</v>
      </c>
    </row>
    <row r="334" spans="2:13" x14ac:dyDescent="0.25">
      <c r="B334">
        <f t="shared" si="50"/>
        <v>330</v>
      </c>
      <c r="C334" s="2">
        <f t="shared" ca="1" si="51"/>
        <v>47.013698630136986</v>
      </c>
      <c r="D334" s="4">
        <f t="shared" ca="1" si="52"/>
        <v>56.958904109589042</v>
      </c>
      <c r="E334" s="6">
        <f t="shared" ca="1" si="49"/>
        <v>22.602739726027398</v>
      </c>
      <c r="F334" s="7">
        <f t="shared" ca="1" si="48"/>
        <v>47</v>
      </c>
      <c r="G334" s="3">
        <f t="shared" ca="1" si="53"/>
        <v>56</v>
      </c>
      <c r="H334" s="5">
        <f t="shared" ca="1" si="53"/>
        <v>22</v>
      </c>
      <c r="I334" s="8">
        <f t="shared" ca="1" si="54"/>
        <v>103</v>
      </c>
      <c r="J334" t="s">
        <v>102</v>
      </c>
      <c r="K334" s="9">
        <f t="shared" ca="1" si="55"/>
        <v>844</v>
      </c>
      <c r="L334" s="9">
        <f t="shared" ca="1" si="56"/>
        <v>50676</v>
      </c>
      <c r="M334" s="9">
        <f t="shared" ca="1" si="57"/>
        <v>36</v>
      </c>
    </row>
    <row r="335" spans="2:13" x14ac:dyDescent="0.25">
      <c r="B335">
        <f t="shared" si="50"/>
        <v>331</v>
      </c>
      <c r="C335" s="2">
        <f t="shared" ca="1" si="51"/>
        <v>47.156164383561645</v>
      </c>
      <c r="D335" s="4">
        <f t="shared" ca="1" si="52"/>
        <v>57.131506849315066</v>
      </c>
      <c r="E335" s="6">
        <f t="shared" ca="1" si="49"/>
        <v>22.671232876712327</v>
      </c>
      <c r="F335" s="7">
        <f t="shared" ca="1" si="48"/>
        <v>47</v>
      </c>
      <c r="G335" s="3">
        <f t="shared" ca="1" si="53"/>
        <v>57</v>
      </c>
      <c r="H335" s="5">
        <f t="shared" ca="1" si="53"/>
        <v>22</v>
      </c>
      <c r="I335" s="8">
        <f t="shared" ca="1" si="54"/>
        <v>104</v>
      </c>
      <c r="J335" t="s">
        <v>102</v>
      </c>
      <c r="K335" s="9">
        <f t="shared" ca="1" si="55"/>
        <v>852</v>
      </c>
      <c r="L335" s="9">
        <f t="shared" ca="1" si="56"/>
        <v>51168</v>
      </c>
      <c r="M335" s="9">
        <f t="shared" ca="1" si="57"/>
        <v>48</v>
      </c>
    </row>
    <row r="336" spans="2:13" x14ac:dyDescent="0.25">
      <c r="B336">
        <f t="shared" si="50"/>
        <v>332</v>
      </c>
      <c r="C336" s="2">
        <f t="shared" ca="1" si="51"/>
        <v>47.298630136986304</v>
      </c>
      <c r="D336" s="4">
        <f t="shared" ca="1" si="52"/>
        <v>57.304109589041097</v>
      </c>
      <c r="E336" s="6">
        <f t="shared" ca="1" si="49"/>
        <v>22.739726027397261</v>
      </c>
      <c r="F336" s="7">
        <f t="shared" ref="F336:F370" ca="1" si="58">IF(MOD(C336,1)&gt;0.49,QUOTIENT(C336,1)+1,QUOTIENT(C336,1))</f>
        <v>47</v>
      </c>
      <c r="G336" s="3">
        <f t="shared" ca="1" si="53"/>
        <v>57</v>
      </c>
      <c r="H336" s="5">
        <f t="shared" ca="1" si="53"/>
        <v>22</v>
      </c>
      <c r="I336" s="8">
        <f t="shared" ca="1" si="54"/>
        <v>104</v>
      </c>
      <c r="J336" t="s">
        <v>102</v>
      </c>
      <c r="K336" s="9">
        <f t="shared" ca="1" si="55"/>
        <v>852</v>
      </c>
      <c r="L336" s="9">
        <f t="shared" ca="1" si="56"/>
        <v>51168</v>
      </c>
      <c r="M336" s="9">
        <f t="shared" ca="1" si="57"/>
        <v>48</v>
      </c>
    </row>
    <row r="337" spans="2:13" x14ac:dyDescent="0.25">
      <c r="B337">
        <f t="shared" si="50"/>
        <v>333</v>
      </c>
      <c r="C337" s="2">
        <f t="shared" ca="1" si="51"/>
        <v>47.441095890410956</v>
      </c>
      <c r="D337" s="4">
        <f t="shared" ca="1" si="52"/>
        <v>57.476712328767121</v>
      </c>
      <c r="E337" s="6">
        <f t="shared" ca="1" si="49"/>
        <v>22.80821917808219</v>
      </c>
      <c r="F337" s="7">
        <f t="shared" ca="1" si="58"/>
        <v>47</v>
      </c>
      <c r="G337" s="3">
        <f t="shared" ca="1" si="53"/>
        <v>57</v>
      </c>
      <c r="H337" s="5">
        <f t="shared" ca="1" si="53"/>
        <v>22</v>
      </c>
      <c r="I337" s="8">
        <f t="shared" ca="1" si="54"/>
        <v>104</v>
      </c>
      <c r="J337" t="s">
        <v>102</v>
      </c>
      <c r="K337" s="9">
        <f t="shared" ca="1" si="55"/>
        <v>852</v>
      </c>
      <c r="L337" s="9">
        <f t="shared" ca="1" si="56"/>
        <v>51168</v>
      </c>
      <c r="M337" s="9">
        <f t="shared" ca="1" si="57"/>
        <v>48</v>
      </c>
    </row>
    <row r="338" spans="2:13" x14ac:dyDescent="0.25">
      <c r="B338">
        <f t="shared" si="50"/>
        <v>334</v>
      </c>
      <c r="C338" s="2">
        <f t="shared" ca="1" si="51"/>
        <v>47.583561643835615</v>
      </c>
      <c r="D338" s="4">
        <f t="shared" ca="1" si="52"/>
        <v>57.649315068493152</v>
      </c>
      <c r="E338" s="6">
        <f t="shared" ca="1" si="49"/>
        <v>22.876712328767123</v>
      </c>
      <c r="F338" s="7">
        <f t="shared" ca="1" si="58"/>
        <v>48</v>
      </c>
      <c r="G338" s="3">
        <f t="shared" ca="1" si="53"/>
        <v>57</v>
      </c>
      <c r="H338" s="5">
        <f t="shared" ca="1" si="53"/>
        <v>22</v>
      </c>
      <c r="I338" s="8">
        <f t="shared" ca="1" si="54"/>
        <v>105</v>
      </c>
      <c r="J338" t="s">
        <v>102</v>
      </c>
      <c r="K338" s="9">
        <f t="shared" ca="1" si="55"/>
        <v>861</v>
      </c>
      <c r="L338" s="9">
        <f t="shared" ca="1" si="56"/>
        <v>51660</v>
      </c>
      <c r="M338" s="9">
        <f t="shared" ca="1" si="57"/>
        <v>0</v>
      </c>
    </row>
    <row r="339" spans="2:13" x14ac:dyDescent="0.25">
      <c r="B339">
        <f t="shared" si="50"/>
        <v>335</v>
      </c>
      <c r="C339" s="2">
        <f t="shared" ca="1" si="51"/>
        <v>47.726027397260275</v>
      </c>
      <c r="D339" s="4">
        <f t="shared" ca="1" si="52"/>
        <v>57.821917808219176</v>
      </c>
      <c r="E339" s="6">
        <f t="shared" ca="1" si="49"/>
        <v>22.945205479452056</v>
      </c>
      <c r="F339" s="7">
        <f t="shared" ca="1" si="58"/>
        <v>48</v>
      </c>
      <c r="G339" s="3">
        <f t="shared" ca="1" si="53"/>
        <v>57</v>
      </c>
      <c r="H339" s="5">
        <f t="shared" ca="1" si="53"/>
        <v>22</v>
      </c>
      <c r="I339" s="8">
        <f t="shared" ca="1" si="54"/>
        <v>105</v>
      </c>
      <c r="J339" t="s">
        <v>102</v>
      </c>
      <c r="K339" s="9">
        <f t="shared" ca="1" si="55"/>
        <v>861</v>
      </c>
      <c r="L339" s="9">
        <f t="shared" ca="1" si="56"/>
        <v>51660</v>
      </c>
      <c r="M339" s="9">
        <f t="shared" ca="1" si="57"/>
        <v>0</v>
      </c>
    </row>
    <row r="340" spans="2:13" x14ac:dyDescent="0.25">
      <c r="B340">
        <f t="shared" si="50"/>
        <v>336</v>
      </c>
      <c r="C340" s="2">
        <f t="shared" ca="1" si="51"/>
        <v>47.868493150684934</v>
      </c>
      <c r="D340" s="4">
        <f t="shared" ca="1" si="52"/>
        <v>57.994520547945207</v>
      </c>
      <c r="E340" s="6">
        <f t="shared" ca="1" si="49"/>
        <v>23.013698630136986</v>
      </c>
      <c r="F340" s="7">
        <f t="shared" ca="1" si="58"/>
        <v>48</v>
      </c>
      <c r="G340" s="3">
        <f t="shared" ca="1" si="53"/>
        <v>57</v>
      </c>
      <c r="H340" s="5">
        <f t="shared" ca="1" si="53"/>
        <v>23</v>
      </c>
      <c r="I340" s="8">
        <f t="shared" ca="1" si="54"/>
        <v>105</v>
      </c>
      <c r="J340" t="s">
        <v>102</v>
      </c>
      <c r="K340" s="9">
        <f t="shared" ca="1" si="55"/>
        <v>861</v>
      </c>
      <c r="L340" s="9">
        <f t="shared" ca="1" si="56"/>
        <v>51660</v>
      </c>
      <c r="M340" s="9">
        <f t="shared" ca="1" si="57"/>
        <v>0</v>
      </c>
    </row>
    <row r="341" spans="2:13" x14ac:dyDescent="0.25">
      <c r="B341">
        <f t="shared" si="50"/>
        <v>337</v>
      </c>
      <c r="C341" s="2">
        <f t="shared" ca="1" si="51"/>
        <v>48.010958904109586</v>
      </c>
      <c r="D341" s="4">
        <f t="shared" ca="1" si="52"/>
        <v>58.167123287671231</v>
      </c>
      <c r="E341" s="6">
        <f t="shared" ca="1" si="49"/>
        <v>23.082191780821919</v>
      </c>
      <c r="F341" s="7">
        <f t="shared" ca="1" si="58"/>
        <v>48</v>
      </c>
      <c r="G341" s="3">
        <f t="shared" ca="1" si="53"/>
        <v>58</v>
      </c>
      <c r="H341" s="5">
        <f t="shared" ca="1" si="53"/>
        <v>23</v>
      </c>
      <c r="I341" s="8">
        <f t="shared" ca="1" si="54"/>
        <v>106</v>
      </c>
      <c r="J341" t="s">
        <v>102</v>
      </c>
      <c r="K341" s="9">
        <f t="shared" ca="1" si="55"/>
        <v>869</v>
      </c>
      <c r="L341" s="9">
        <f t="shared" ca="1" si="56"/>
        <v>52152</v>
      </c>
      <c r="M341" s="9">
        <f t="shared" ca="1" si="57"/>
        <v>12</v>
      </c>
    </row>
    <row r="342" spans="2:13" x14ac:dyDescent="0.25">
      <c r="B342">
        <f t="shared" si="50"/>
        <v>338</v>
      </c>
      <c r="C342" s="2">
        <f t="shared" ca="1" si="51"/>
        <v>48.153424657534245</v>
      </c>
      <c r="D342" s="4">
        <f t="shared" ca="1" si="52"/>
        <v>58.339726027397262</v>
      </c>
      <c r="E342" s="6">
        <f t="shared" ca="1" si="49"/>
        <v>23.150684931506849</v>
      </c>
      <c r="F342" s="7">
        <f t="shared" ca="1" si="58"/>
        <v>48</v>
      </c>
      <c r="G342" s="3">
        <f t="shared" ca="1" si="53"/>
        <v>58</v>
      </c>
      <c r="H342" s="5">
        <f t="shared" ca="1" si="53"/>
        <v>23</v>
      </c>
      <c r="I342" s="8">
        <f t="shared" ca="1" si="54"/>
        <v>106</v>
      </c>
      <c r="J342" t="s">
        <v>102</v>
      </c>
      <c r="K342" s="9">
        <f t="shared" ca="1" si="55"/>
        <v>869</v>
      </c>
      <c r="L342" s="9">
        <f t="shared" ca="1" si="56"/>
        <v>52152</v>
      </c>
      <c r="M342" s="9">
        <f t="shared" ca="1" si="57"/>
        <v>12</v>
      </c>
    </row>
    <row r="343" spans="2:13" x14ac:dyDescent="0.25">
      <c r="B343">
        <f t="shared" si="50"/>
        <v>339</v>
      </c>
      <c r="C343" s="2">
        <f t="shared" ca="1" si="51"/>
        <v>48.295890410958904</v>
      </c>
      <c r="D343" s="4">
        <f t="shared" ca="1" si="52"/>
        <v>58.512328767123286</v>
      </c>
      <c r="E343" s="6">
        <f t="shared" ca="1" si="49"/>
        <v>23.219178082191782</v>
      </c>
      <c r="F343" s="7">
        <f t="shared" ca="1" si="58"/>
        <v>48</v>
      </c>
      <c r="G343" s="3">
        <f t="shared" ca="1" si="53"/>
        <v>58</v>
      </c>
      <c r="H343" s="5">
        <f t="shared" ca="1" si="53"/>
        <v>23</v>
      </c>
      <c r="I343" s="8">
        <f t="shared" ca="1" si="54"/>
        <v>106</v>
      </c>
      <c r="J343" t="s">
        <v>102</v>
      </c>
      <c r="K343" s="9">
        <f t="shared" ca="1" si="55"/>
        <v>869</v>
      </c>
      <c r="L343" s="9">
        <f t="shared" ca="1" si="56"/>
        <v>52152</v>
      </c>
      <c r="M343" s="9">
        <f t="shared" ca="1" si="57"/>
        <v>12</v>
      </c>
    </row>
    <row r="344" spans="2:13" x14ac:dyDescent="0.25">
      <c r="B344">
        <f t="shared" si="50"/>
        <v>340</v>
      </c>
      <c r="C344" s="2">
        <f t="shared" ca="1" si="51"/>
        <v>48.438356164383563</v>
      </c>
      <c r="D344" s="4">
        <f t="shared" ca="1" si="52"/>
        <v>58.684931506849317</v>
      </c>
      <c r="E344" s="6">
        <f t="shared" ca="1" si="49"/>
        <v>23.287671232876711</v>
      </c>
      <c r="F344" s="7">
        <f t="shared" ca="1" si="58"/>
        <v>48</v>
      </c>
      <c r="G344" s="3">
        <f t="shared" ca="1" si="53"/>
        <v>58</v>
      </c>
      <c r="H344" s="5">
        <f t="shared" ca="1" si="53"/>
        <v>23</v>
      </c>
      <c r="I344" s="8">
        <f t="shared" ca="1" si="54"/>
        <v>106</v>
      </c>
      <c r="J344" t="s">
        <v>102</v>
      </c>
      <c r="K344" s="9">
        <f t="shared" ca="1" si="55"/>
        <v>869</v>
      </c>
      <c r="L344" s="9">
        <f t="shared" ca="1" si="56"/>
        <v>52152</v>
      </c>
      <c r="M344" s="9">
        <f t="shared" ca="1" si="57"/>
        <v>12</v>
      </c>
    </row>
    <row r="345" spans="2:13" x14ac:dyDescent="0.25">
      <c r="B345">
        <f t="shared" si="50"/>
        <v>341</v>
      </c>
      <c r="C345" s="2">
        <f t="shared" ca="1" si="51"/>
        <v>48.580821917808223</v>
      </c>
      <c r="D345" s="4">
        <f t="shared" ca="1" si="52"/>
        <v>58.857534246575341</v>
      </c>
      <c r="E345" s="6">
        <f t="shared" ca="1" si="49"/>
        <v>23.356164383561644</v>
      </c>
      <c r="F345" s="7">
        <f t="shared" ca="1" si="58"/>
        <v>49</v>
      </c>
      <c r="G345" s="3">
        <f t="shared" ca="1" si="53"/>
        <v>58</v>
      </c>
      <c r="H345" s="5">
        <f t="shared" ca="1" si="53"/>
        <v>23</v>
      </c>
      <c r="I345" s="8">
        <f t="shared" ca="1" si="54"/>
        <v>107</v>
      </c>
      <c r="J345" t="s">
        <v>102</v>
      </c>
      <c r="K345" s="9">
        <f t="shared" ca="1" si="55"/>
        <v>877</v>
      </c>
      <c r="L345" s="9">
        <f t="shared" ca="1" si="56"/>
        <v>52644</v>
      </c>
      <c r="M345" s="9">
        <f t="shared" ca="1" si="57"/>
        <v>24</v>
      </c>
    </row>
    <row r="346" spans="2:13" x14ac:dyDescent="0.25">
      <c r="B346">
        <f t="shared" si="50"/>
        <v>342</v>
      </c>
      <c r="C346" s="2">
        <f t="shared" ca="1" si="51"/>
        <v>48.723287671232875</v>
      </c>
      <c r="D346" s="4">
        <f t="shared" ca="1" si="52"/>
        <v>59.030136986301372</v>
      </c>
      <c r="E346" s="6">
        <f t="shared" ca="1" si="49"/>
        <v>23.424657534246574</v>
      </c>
      <c r="F346" s="7">
        <f t="shared" ca="1" si="58"/>
        <v>49</v>
      </c>
      <c r="G346" s="3">
        <f t="shared" ca="1" si="53"/>
        <v>59</v>
      </c>
      <c r="H346" s="5">
        <f t="shared" ca="1" si="53"/>
        <v>23</v>
      </c>
      <c r="I346" s="8">
        <f t="shared" ca="1" si="54"/>
        <v>108</v>
      </c>
      <c r="J346" t="s">
        <v>102</v>
      </c>
      <c r="K346" s="9">
        <f t="shared" ca="1" si="55"/>
        <v>885</v>
      </c>
      <c r="L346" s="9">
        <f t="shared" ca="1" si="56"/>
        <v>53136</v>
      </c>
      <c r="M346" s="9">
        <f t="shared" ca="1" si="57"/>
        <v>36</v>
      </c>
    </row>
    <row r="347" spans="2:13" x14ac:dyDescent="0.25">
      <c r="B347">
        <f t="shared" si="50"/>
        <v>343</v>
      </c>
      <c r="C347" s="2">
        <f t="shared" ca="1" si="51"/>
        <v>48.865753424657534</v>
      </c>
      <c r="D347" s="4">
        <f t="shared" ca="1" si="52"/>
        <v>59.202739726027396</v>
      </c>
      <c r="E347" s="6">
        <f t="shared" ca="1" si="49"/>
        <v>23.493150684931507</v>
      </c>
      <c r="F347" s="7">
        <f t="shared" ca="1" si="58"/>
        <v>49</v>
      </c>
      <c r="G347" s="3">
        <f t="shared" ca="1" si="53"/>
        <v>59</v>
      </c>
      <c r="H347" s="5">
        <f t="shared" ca="1" si="53"/>
        <v>23</v>
      </c>
      <c r="I347" s="8">
        <f t="shared" ca="1" si="54"/>
        <v>108</v>
      </c>
      <c r="J347" t="s">
        <v>102</v>
      </c>
      <c r="K347" s="9">
        <f t="shared" ca="1" si="55"/>
        <v>885</v>
      </c>
      <c r="L347" s="9">
        <f t="shared" ca="1" si="56"/>
        <v>53136</v>
      </c>
      <c r="M347" s="9">
        <f t="shared" ca="1" si="57"/>
        <v>36</v>
      </c>
    </row>
    <row r="348" spans="2:13" x14ac:dyDescent="0.25">
      <c r="B348">
        <f t="shared" si="50"/>
        <v>344</v>
      </c>
      <c r="C348" s="2">
        <f t="shared" ca="1" si="51"/>
        <v>49.008219178082193</v>
      </c>
      <c r="D348" s="4">
        <f t="shared" ca="1" si="52"/>
        <v>59.375342465753427</v>
      </c>
      <c r="E348" s="6">
        <f t="shared" ca="1" si="49"/>
        <v>23.561643835616437</v>
      </c>
      <c r="F348" s="7">
        <f t="shared" ca="1" si="58"/>
        <v>49</v>
      </c>
      <c r="G348" s="3">
        <f t="shared" ca="1" si="53"/>
        <v>59</v>
      </c>
      <c r="H348" s="5">
        <f t="shared" ca="1" si="53"/>
        <v>23</v>
      </c>
      <c r="I348" s="8">
        <f t="shared" ca="1" si="54"/>
        <v>108</v>
      </c>
      <c r="J348" t="s">
        <v>102</v>
      </c>
      <c r="K348" s="9">
        <f t="shared" ca="1" si="55"/>
        <v>885</v>
      </c>
      <c r="L348" s="9">
        <f t="shared" ca="1" si="56"/>
        <v>53136</v>
      </c>
      <c r="M348" s="9">
        <f t="shared" ca="1" si="57"/>
        <v>36</v>
      </c>
    </row>
    <row r="349" spans="2:13" x14ac:dyDescent="0.25">
      <c r="B349">
        <f t="shared" si="50"/>
        <v>345</v>
      </c>
      <c r="C349" s="2">
        <f t="shared" ca="1" si="51"/>
        <v>49.150684931506852</v>
      </c>
      <c r="D349" s="4">
        <f t="shared" ca="1" si="52"/>
        <v>59.547945205479451</v>
      </c>
      <c r="E349" s="6">
        <f t="shared" ca="1" si="49"/>
        <v>23.63013698630137</v>
      </c>
      <c r="F349" s="7">
        <f t="shared" ca="1" si="58"/>
        <v>49</v>
      </c>
      <c r="G349" s="3">
        <f t="shared" ca="1" si="53"/>
        <v>59</v>
      </c>
      <c r="H349" s="5">
        <f t="shared" ca="1" si="53"/>
        <v>23</v>
      </c>
      <c r="I349" s="8">
        <f t="shared" ca="1" si="54"/>
        <v>108</v>
      </c>
      <c r="J349" t="s">
        <v>102</v>
      </c>
      <c r="K349" s="9">
        <f t="shared" ca="1" si="55"/>
        <v>885</v>
      </c>
      <c r="L349" s="9">
        <f t="shared" ca="1" si="56"/>
        <v>53136</v>
      </c>
      <c r="M349" s="9">
        <f t="shared" ca="1" si="57"/>
        <v>36</v>
      </c>
    </row>
    <row r="350" spans="2:13" x14ac:dyDescent="0.25">
      <c r="B350">
        <f t="shared" si="50"/>
        <v>346</v>
      </c>
      <c r="C350" s="2">
        <f t="shared" ca="1" si="51"/>
        <v>49.293150684931504</v>
      </c>
      <c r="D350" s="4">
        <f t="shared" ca="1" si="52"/>
        <v>59.720547945205482</v>
      </c>
      <c r="E350" s="6">
        <f t="shared" ca="1" si="49"/>
        <v>23.698630136986303</v>
      </c>
      <c r="F350" s="7">
        <f t="shared" ca="1" si="58"/>
        <v>49</v>
      </c>
      <c r="G350" s="3">
        <f t="shared" ca="1" si="53"/>
        <v>59</v>
      </c>
      <c r="H350" s="5">
        <f t="shared" ca="1" si="53"/>
        <v>23</v>
      </c>
      <c r="I350" s="8">
        <f t="shared" ca="1" si="54"/>
        <v>108</v>
      </c>
      <c r="J350" t="s">
        <v>102</v>
      </c>
      <c r="K350" s="9">
        <f t="shared" ca="1" si="55"/>
        <v>885</v>
      </c>
      <c r="L350" s="9">
        <f t="shared" ca="1" si="56"/>
        <v>53136</v>
      </c>
      <c r="M350" s="9">
        <f t="shared" ca="1" si="57"/>
        <v>36</v>
      </c>
    </row>
    <row r="351" spans="2:13" x14ac:dyDescent="0.25">
      <c r="B351">
        <f t="shared" si="50"/>
        <v>347</v>
      </c>
      <c r="C351" s="2">
        <f t="shared" ca="1" si="51"/>
        <v>49.435616438356163</v>
      </c>
      <c r="D351" s="4">
        <f t="shared" ca="1" si="52"/>
        <v>59.893150684931506</v>
      </c>
      <c r="E351" s="6">
        <f t="shared" ca="1" si="49"/>
        <v>23.767123287671232</v>
      </c>
      <c r="F351" s="7">
        <f t="shared" ca="1" si="58"/>
        <v>49</v>
      </c>
      <c r="G351" s="3">
        <f t="shared" ca="1" si="53"/>
        <v>59</v>
      </c>
      <c r="H351" s="5">
        <f t="shared" ca="1" si="53"/>
        <v>23</v>
      </c>
      <c r="I351" s="8">
        <f t="shared" ca="1" si="54"/>
        <v>108</v>
      </c>
      <c r="J351" t="s">
        <v>102</v>
      </c>
      <c r="K351" s="9">
        <f t="shared" ca="1" si="55"/>
        <v>885</v>
      </c>
      <c r="L351" s="9">
        <f t="shared" ca="1" si="56"/>
        <v>53136</v>
      </c>
      <c r="M351" s="9">
        <f t="shared" ca="1" si="57"/>
        <v>36</v>
      </c>
    </row>
    <row r="352" spans="2:13" x14ac:dyDescent="0.25">
      <c r="B352">
        <f t="shared" si="50"/>
        <v>348</v>
      </c>
      <c r="C352" s="2">
        <f t="shared" ca="1" si="51"/>
        <v>49.578082191780823</v>
      </c>
      <c r="D352" s="4">
        <f t="shared" ca="1" si="52"/>
        <v>60.065753424657537</v>
      </c>
      <c r="E352" s="6">
        <f t="shared" ref="E352:E370" ca="1" si="59">+$B$4*B352/$B$1</f>
        <v>23.835616438356166</v>
      </c>
      <c r="F352" s="7">
        <f t="shared" ca="1" si="58"/>
        <v>50</v>
      </c>
      <c r="G352" s="3">
        <f t="shared" ca="1" si="53"/>
        <v>60</v>
      </c>
      <c r="H352" s="5">
        <f t="shared" ca="1" si="53"/>
        <v>23</v>
      </c>
      <c r="I352" s="8">
        <f t="shared" ca="1" si="54"/>
        <v>110</v>
      </c>
      <c r="J352" t="s">
        <v>102</v>
      </c>
      <c r="K352" s="9">
        <f t="shared" ca="1" si="55"/>
        <v>902</v>
      </c>
      <c r="L352" s="9">
        <f t="shared" ca="1" si="56"/>
        <v>54120</v>
      </c>
      <c r="M352" s="9">
        <f t="shared" ca="1" si="57"/>
        <v>0</v>
      </c>
    </row>
    <row r="353" spans="2:13" x14ac:dyDescent="0.25">
      <c r="B353">
        <f t="shared" si="50"/>
        <v>349</v>
      </c>
      <c r="C353" s="2">
        <f t="shared" ca="1" si="51"/>
        <v>49.720547945205482</v>
      </c>
      <c r="D353" s="4">
        <f t="shared" ca="1" si="52"/>
        <v>60.238356164383561</v>
      </c>
      <c r="E353" s="6">
        <f t="shared" ca="1" si="59"/>
        <v>23.904109589041095</v>
      </c>
      <c r="F353" s="7">
        <f t="shared" ca="1" si="58"/>
        <v>50</v>
      </c>
      <c r="G353" s="3">
        <f t="shared" ca="1" si="53"/>
        <v>60</v>
      </c>
      <c r="H353" s="5">
        <f t="shared" ca="1" si="53"/>
        <v>23</v>
      </c>
      <c r="I353" s="8">
        <f t="shared" ca="1" si="54"/>
        <v>110</v>
      </c>
      <c r="J353" t="s">
        <v>102</v>
      </c>
      <c r="K353" s="9">
        <f t="shared" ca="1" si="55"/>
        <v>902</v>
      </c>
      <c r="L353" s="9">
        <f t="shared" ca="1" si="56"/>
        <v>54120</v>
      </c>
      <c r="M353" s="9">
        <f t="shared" ca="1" si="57"/>
        <v>0</v>
      </c>
    </row>
    <row r="354" spans="2:13" x14ac:dyDescent="0.25">
      <c r="B354">
        <f t="shared" si="50"/>
        <v>350</v>
      </c>
      <c r="C354" s="2">
        <f t="shared" ca="1" si="51"/>
        <v>49.863013698630134</v>
      </c>
      <c r="D354" s="4">
        <f t="shared" ca="1" si="52"/>
        <v>60.410958904109592</v>
      </c>
      <c r="E354" s="6">
        <f t="shared" ca="1" si="59"/>
        <v>23.972602739726028</v>
      </c>
      <c r="F354" s="7">
        <f t="shared" ca="1" si="58"/>
        <v>50</v>
      </c>
      <c r="G354" s="3">
        <f t="shared" ca="1" si="53"/>
        <v>60</v>
      </c>
      <c r="H354" s="5">
        <f t="shared" ca="1" si="53"/>
        <v>23</v>
      </c>
      <c r="I354" s="8">
        <f t="shared" ca="1" si="54"/>
        <v>110</v>
      </c>
      <c r="J354" t="s">
        <v>102</v>
      </c>
      <c r="K354" s="9">
        <f t="shared" ca="1" si="55"/>
        <v>902</v>
      </c>
      <c r="L354" s="9">
        <f t="shared" ca="1" si="56"/>
        <v>54120</v>
      </c>
      <c r="M354" s="9">
        <f t="shared" ca="1" si="57"/>
        <v>0</v>
      </c>
    </row>
    <row r="355" spans="2:13" x14ac:dyDescent="0.25">
      <c r="B355">
        <f t="shared" si="50"/>
        <v>351</v>
      </c>
      <c r="C355" s="2">
        <f t="shared" ca="1" si="51"/>
        <v>50.005479452054793</v>
      </c>
      <c r="D355" s="4">
        <f t="shared" ca="1" si="52"/>
        <v>60.583561643835615</v>
      </c>
      <c r="E355" s="6">
        <f t="shared" ca="1" si="59"/>
        <v>24.041095890410958</v>
      </c>
      <c r="F355" s="7">
        <f t="shared" ca="1" si="58"/>
        <v>50</v>
      </c>
      <c r="G355" s="3">
        <f t="shared" ca="1" si="53"/>
        <v>60</v>
      </c>
      <c r="H355" s="5">
        <f t="shared" ca="1" si="53"/>
        <v>24</v>
      </c>
      <c r="I355" s="8">
        <f t="shared" ca="1" si="54"/>
        <v>110</v>
      </c>
      <c r="J355" t="s">
        <v>102</v>
      </c>
      <c r="K355" s="9">
        <f t="shared" ca="1" si="55"/>
        <v>902</v>
      </c>
      <c r="L355" s="9">
        <f t="shared" ca="1" si="56"/>
        <v>54120</v>
      </c>
      <c r="M355" s="9">
        <f t="shared" ca="1" si="57"/>
        <v>0</v>
      </c>
    </row>
    <row r="356" spans="2:13" x14ac:dyDescent="0.25">
      <c r="B356">
        <f t="shared" si="50"/>
        <v>352</v>
      </c>
      <c r="C356" s="2">
        <f t="shared" ca="1" si="51"/>
        <v>50.147945205479452</v>
      </c>
      <c r="D356" s="4">
        <f t="shared" ca="1" si="52"/>
        <v>60.756164383561647</v>
      </c>
      <c r="E356" s="6">
        <f t="shared" ca="1" si="59"/>
        <v>24.109589041095891</v>
      </c>
      <c r="F356" s="7">
        <f t="shared" ca="1" si="58"/>
        <v>50</v>
      </c>
      <c r="G356" s="3">
        <f t="shared" ca="1" si="53"/>
        <v>60</v>
      </c>
      <c r="H356" s="5">
        <f t="shared" ca="1" si="53"/>
        <v>24</v>
      </c>
      <c r="I356" s="8">
        <f t="shared" ca="1" si="54"/>
        <v>110</v>
      </c>
      <c r="J356" t="s">
        <v>102</v>
      </c>
      <c r="K356" s="9">
        <f t="shared" ca="1" si="55"/>
        <v>902</v>
      </c>
      <c r="L356" s="9">
        <f t="shared" ca="1" si="56"/>
        <v>54120</v>
      </c>
      <c r="M356" s="9">
        <f t="shared" ca="1" si="57"/>
        <v>0</v>
      </c>
    </row>
    <row r="357" spans="2:13" x14ac:dyDescent="0.25">
      <c r="B357">
        <f t="shared" si="50"/>
        <v>353</v>
      </c>
      <c r="C357" s="2">
        <f t="shared" ca="1" si="51"/>
        <v>50.290410958904111</v>
      </c>
      <c r="D357" s="4">
        <f t="shared" ca="1" si="52"/>
        <v>60.92876712328767</v>
      </c>
      <c r="E357" s="6">
        <f t="shared" ca="1" si="59"/>
        <v>24.17808219178082</v>
      </c>
      <c r="F357" s="7">
        <f t="shared" ca="1" si="58"/>
        <v>50</v>
      </c>
      <c r="G357" s="3">
        <f t="shared" ca="1" si="53"/>
        <v>60</v>
      </c>
      <c r="H357" s="5">
        <f t="shared" ca="1" si="53"/>
        <v>24</v>
      </c>
      <c r="I357" s="8">
        <f t="shared" ca="1" si="54"/>
        <v>110</v>
      </c>
      <c r="J357" t="s">
        <v>102</v>
      </c>
      <c r="K357" s="9">
        <f t="shared" ca="1" si="55"/>
        <v>902</v>
      </c>
      <c r="L357" s="9">
        <f t="shared" ca="1" si="56"/>
        <v>54120</v>
      </c>
      <c r="M357" s="9">
        <f t="shared" ca="1" si="57"/>
        <v>0</v>
      </c>
    </row>
    <row r="358" spans="2:13" x14ac:dyDescent="0.25">
      <c r="B358">
        <f t="shared" si="50"/>
        <v>354</v>
      </c>
      <c r="C358" s="2">
        <f t="shared" ca="1" si="51"/>
        <v>50.43287671232877</v>
      </c>
      <c r="D358" s="4">
        <f t="shared" ca="1" si="52"/>
        <v>61.101369863013701</v>
      </c>
      <c r="E358" s="6">
        <f t="shared" ca="1" si="59"/>
        <v>24.246575342465754</v>
      </c>
      <c r="F358" s="7">
        <f t="shared" ca="1" si="58"/>
        <v>50</v>
      </c>
      <c r="G358" s="3">
        <f t="shared" ca="1" si="53"/>
        <v>61</v>
      </c>
      <c r="H358" s="5">
        <f t="shared" ca="1" si="53"/>
        <v>24</v>
      </c>
      <c r="I358" s="8">
        <f t="shared" ca="1" si="54"/>
        <v>111</v>
      </c>
      <c r="J358" t="s">
        <v>102</v>
      </c>
      <c r="K358" s="9">
        <f t="shared" ca="1" si="55"/>
        <v>910</v>
      </c>
      <c r="L358" s="9">
        <f t="shared" ca="1" si="56"/>
        <v>54612</v>
      </c>
      <c r="M358" s="9">
        <f t="shared" ca="1" si="57"/>
        <v>12</v>
      </c>
    </row>
    <row r="359" spans="2:13" x14ac:dyDescent="0.25">
      <c r="B359">
        <f t="shared" si="50"/>
        <v>355</v>
      </c>
      <c r="C359" s="2">
        <f t="shared" ca="1" si="51"/>
        <v>50.575342465753423</v>
      </c>
      <c r="D359" s="4">
        <f t="shared" ca="1" si="52"/>
        <v>61.273972602739725</v>
      </c>
      <c r="E359" s="6">
        <f t="shared" ca="1" si="59"/>
        <v>24.315068493150687</v>
      </c>
      <c r="F359" s="7">
        <f t="shared" ca="1" si="58"/>
        <v>51</v>
      </c>
      <c r="G359" s="3">
        <f t="shared" ca="1" si="53"/>
        <v>61</v>
      </c>
      <c r="H359" s="5">
        <f t="shared" ca="1" si="53"/>
        <v>24</v>
      </c>
      <c r="I359" s="8">
        <f t="shared" ca="1" si="54"/>
        <v>112</v>
      </c>
      <c r="J359" t="s">
        <v>102</v>
      </c>
      <c r="K359" s="9">
        <f t="shared" ca="1" si="55"/>
        <v>918</v>
      </c>
      <c r="L359" s="9">
        <f t="shared" ca="1" si="56"/>
        <v>55104</v>
      </c>
      <c r="M359" s="9">
        <f t="shared" ca="1" si="57"/>
        <v>24</v>
      </c>
    </row>
    <row r="360" spans="2:13" x14ac:dyDescent="0.25">
      <c r="B360">
        <f t="shared" si="50"/>
        <v>356</v>
      </c>
      <c r="C360" s="2">
        <f t="shared" ca="1" si="51"/>
        <v>50.717808219178082</v>
      </c>
      <c r="D360" s="4">
        <f t="shared" ca="1" si="52"/>
        <v>61.446575342465756</v>
      </c>
      <c r="E360" s="6">
        <f t="shared" ca="1" si="59"/>
        <v>24.383561643835616</v>
      </c>
      <c r="F360" s="7">
        <f t="shared" ca="1" si="58"/>
        <v>51</v>
      </c>
      <c r="G360" s="3">
        <f t="shared" ca="1" si="53"/>
        <v>61</v>
      </c>
      <c r="H360" s="5">
        <f t="shared" ca="1" si="53"/>
        <v>24</v>
      </c>
      <c r="I360" s="8">
        <f t="shared" ca="1" si="54"/>
        <v>112</v>
      </c>
      <c r="J360" t="s">
        <v>102</v>
      </c>
      <c r="K360" s="9">
        <f t="shared" ca="1" si="55"/>
        <v>918</v>
      </c>
      <c r="L360" s="9">
        <f t="shared" ca="1" si="56"/>
        <v>55104</v>
      </c>
      <c r="M360" s="9">
        <f t="shared" ca="1" si="57"/>
        <v>24</v>
      </c>
    </row>
    <row r="361" spans="2:13" x14ac:dyDescent="0.25">
      <c r="B361">
        <f t="shared" si="50"/>
        <v>357</v>
      </c>
      <c r="C361" s="2">
        <f t="shared" ca="1" si="51"/>
        <v>50.860273972602741</v>
      </c>
      <c r="D361" s="4">
        <f t="shared" ca="1" si="52"/>
        <v>61.61917808219178</v>
      </c>
      <c r="E361" s="6">
        <f t="shared" ca="1" si="59"/>
        <v>24.452054794520549</v>
      </c>
      <c r="F361" s="7">
        <f t="shared" ca="1" si="58"/>
        <v>51</v>
      </c>
      <c r="G361" s="3">
        <f t="shared" ca="1" si="53"/>
        <v>61</v>
      </c>
      <c r="H361" s="5">
        <f t="shared" ca="1" si="53"/>
        <v>24</v>
      </c>
      <c r="I361" s="8">
        <f t="shared" ca="1" si="54"/>
        <v>112</v>
      </c>
      <c r="J361" t="s">
        <v>102</v>
      </c>
      <c r="K361" s="9">
        <f t="shared" ca="1" si="55"/>
        <v>918</v>
      </c>
      <c r="L361" s="9">
        <f t="shared" ca="1" si="56"/>
        <v>55104</v>
      </c>
      <c r="M361" s="9">
        <f t="shared" ca="1" si="57"/>
        <v>24</v>
      </c>
    </row>
    <row r="362" spans="2:13" x14ac:dyDescent="0.25">
      <c r="B362">
        <f t="shared" si="50"/>
        <v>358</v>
      </c>
      <c r="C362" s="2">
        <f t="shared" ca="1" si="51"/>
        <v>51.0027397260274</v>
      </c>
      <c r="D362" s="4">
        <f t="shared" ca="1" si="52"/>
        <v>61.791780821917811</v>
      </c>
      <c r="E362" s="6">
        <f t="shared" ca="1" si="59"/>
        <v>24.520547945205479</v>
      </c>
      <c r="F362" s="7">
        <f t="shared" ca="1" si="58"/>
        <v>51</v>
      </c>
      <c r="G362" s="3">
        <f t="shared" ca="1" si="53"/>
        <v>61</v>
      </c>
      <c r="H362" s="5">
        <f t="shared" ca="1" si="53"/>
        <v>24</v>
      </c>
      <c r="I362" s="8">
        <f t="shared" ca="1" si="54"/>
        <v>112</v>
      </c>
      <c r="J362" t="s">
        <v>102</v>
      </c>
      <c r="K362" s="9">
        <f t="shared" ca="1" si="55"/>
        <v>918</v>
      </c>
      <c r="L362" s="9">
        <f t="shared" ca="1" si="56"/>
        <v>55104</v>
      </c>
      <c r="M362" s="9">
        <f t="shared" ca="1" si="57"/>
        <v>24</v>
      </c>
    </row>
    <row r="363" spans="2:13" x14ac:dyDescent="0.25">
      <c r="B363">
        <f t="shared" si="50"/>
        <v>359</v>
      </c>
      <c r="C363" s="2">
        <f t="shared" ca="1" si="51"/>
        <v>51.145205479452052</v>
      </c>
      <c r="D363" s="4">
        <f t="shared" ca="1" si="52"/>
        <v>61.964383561643835</v>
      </c>
      <c r="E363" s="6">
        <f t="shared" ca="1" si="59"/>
        <v>24.589041095890412</v>
      </c>
      <c r="F363" s="7">
        <f t="shared" ca="1" si="58"/>
        <v>51</v>
      </c>
      <c r="G363" s="3">
        <f t="shared" ca="1" si="53"/>
        <v>61</v>
      </c>
      <c r="H363" s="5">
        <f t="shared" ca="1" si="53"/>
        <v>24</v>
      </c>
      <c r="I363" s="8">
        <f t="shared" ca="1" si="54"/>
        <v>112</v>
      </c>
      <c r="J363" t="s">
        <v>102</v>
      </c>
      <c r="K363" s="9">
        <f t="shared" ca="1" si="55"/>
        <v>918</v>
      </c>
      <c r="L363" s="9">
        <f t="shared" ca="1" si="56"/>
        <v>55104</v>
      </c>
      <c r="M363" s="9">
        <f t="shared" ca="1" si="57"/>
        <v>24</v>
      </c>
    </row>
    <row r="364" spans="2:13" x14ac:dyDescent="0.25">
      <c r="B364">
        <f t="shared" si="50"/>
        <v>360</v>
      </c>
      <c r="C364" s="2">
        <f t="shared" ca="1" si="51"/>
        <v>51.287671232876711</v>
      </c>
      <c r="D364" s="4">
        <f t="shared" ca="1" si="52"/>
        <v>62.136986301369866</v>
      </c>
      <c r="E364" s="6">
        <f t="shared" ca="1" si="59"/>
        <v>24.657534246575342</v>
      </c>
      <c r="F364" s="7">
        <f t="shared" ca="1" si="58"/>
        <v>51</v>
      </c>
      <c r="G364" s="3">
        <f t="shared" ca="1" si="53"/>
        <v>62</v>
      </c>
      <c r="H364" s="5">
        <f t="shared" ca="1" si="53"/>
        <v>24</v>
      </c>
      <c r="I364" s="8">
        <f t="shared" ca="1" si="54"/>
        <v>113</v>
      </c>
      <c r="J364" t="s">
        <v>102</v>
      </c>
      <c r="K364" s="9">
        <f t="shared" ca="1" si="55"/>
        <v>926</v>
      </c>
      <c r="L364" s="9">
        <f t="shared" ca="1" si="56"/>
        <v>55596</v>
      </c>
      <c r="M364" s="9">
        <f t="shared" ca="1" si="57"/>
        <v>36</v>
      </c>
    </row>
    <row r="365" spans="2:13" x14ac:dyDescent="0.25">
      <c r="B365">
        <f t="shared" si="50"/>
        <v>361</v>
      </c>
      <c r="C365" s="2">
        <f t="shared" ca="1" si="51"/>
        <v>51.43013698630137</v>
      </c>
      <c r="D365" s="4">
        <f t="shared" ca="1" si="52"/>
        <v>62.30958904109589</v>
      </c>
      <c r="E365" s="6">
        <f t="shared" ca="1" si="59"/>
        <v>24.726027397260275</v>
      </c>
      <c r="F365" s="7">
        <f t="shared" ca="1" si="58"/>
        <v>51</v>
      </c>
      <c r="G365" s="3">
        <f t="shared" ca="1" si="53"/>
        <v>62</v>
      </c>
      <c r="H365" s="5">
        <f t="shared" ca="1" si="53"/>
        <v>24</v>
      </c>
      <c r="I365" s="8">
        <f t="shared" ca="1" si="54"/>
        <v>113</v>
      </c>
      <c r="J365" t="s">
        <v>102</v>
      </c>
      <c r="K365" s="9">
        <f t="shared" ca="1" si="55"/>
        <v>926</v>
      </c>
      <c r="L365" s="9">
        <f t="shared" ca="1" si="56"/>
        <v>55596</v>
      </c>
      <c r="M365" s="9">
        <f t="shared" ca="1" si="57"/>
        <v>36</v>
      </c>
    </row>
    <row r="366" spans="2:13" x14ac:dyDescent="0.25">
      <c r="B366">
        <f t="shared" si="50"/>
        <v>362</v>
      </c>
      <c r="C366" s="2">
        <f t="shared" ca="1" si="51"/>
        <v>51.57260273972603</v>
      </c>
      <c r="D366" s="4">
        <f t="shared" ca="1" si="52"/>
        <v>62.482191780821921</v>
      </c>
      <c r="E366" s="6">
        <f t="shared" ca="1" si="59"/>
        <v>24.794520547945204</v>
      </c>
      <c r="F366" s="7">
        <f t="shared" ca="1" si="58"/>
        <v>52</v>
      </c>
      <c r="G366" s="3">
        <f t="shared" ca="1" si="53"/>
        <v>62</v>
      </c>
      <c r="H366" s="5">
        <f t="shared" ca="1" si="53"/>
        <v>24</v>
      </c>
      <c r="I366" s="8">
        <f t="shared" ca="1" si="54"/>
        <v>114</v>
      </c>
      <c r="J366" t="s">
        <v>102</v>
      </c>
      <c r="K366" s="9">
        <f t="shared" ca="1" si="55"/>
        <v>934</v>
      </c>
      <c r="L366" s="9">
        <f t="shared" ca="1" si="56"/>
        <v>56088</v>
      </c>
      <c r="M366" s="9">
        <f t="shared" ca="1" si="57"/>
        <v>48</v>
      </c>
    </row>
    <row r="367" spans="2:13" x14ac:dyDescent="0.25">
      <c r="B367">
        <f t="shared" si="50"/>
        <v>363</v>
      </c>
      <c r="C367" s="2">
        <f t="shared" ca="1" si="51"/>
        <v>51.715068493150682</v>
      </c>
      <c r="D367" s="4">
        <f t="shared" ca="1" si="52"/>
        <v>62.654794520547945</v>
      </c>
      <c r="E367" s="6">
        <f t="shared" ca="1" si="59"/>
        <v>24.863013698630137</v>
      </c>
      <c r="F367" s="7">
        <f t="shared" ca="1" si="58"/>
        <v>52</v>
      </c>
      <c r="G367" s="3">
        <f t="shared" ca="1" si="53"/>
        <v>62</v>
      </c>
      <c r="H367" s="5">
        <f t="shared" ca="1" si="53"/>
        <v>24</v>
      </c>
      <c r="I367" s="8">
        <f t="shared" ca="1" si="54"/>
        <v>114</v>
      </c>
      <c r="J367" t="s">
        <v>102</v>
      </c>
      <c r="K367" s="9">
        <f t="shared" ca="1" si="55"/>
        <v>934</v>
      </c>
      <c r="L367" s="9">
        <f t="shared" ca="1" si="56"/>
        <v>56088</v>
      </c>
      <c r="M367" s="9">
        <f t="shared" ca="1" si="57"/>
        <v>48</v>
      </c>
    </row>
    <row r="368" spans="2:13" x14ac:dyDescent="0.25">
      <c r="B368">
        <f t="shared" si="50"/>
        <v>364</v>
      </c>
      <c r="C368" s="2">
        <f t="shared" ca="1" si="51"/>
        <v>51.857534246575341</v>
      </c>
      <c r="D368" s="4">
        <f t="shared" ca="1" si="52"/>
        <v>62.827397260273976</v>
      </c>
      <c r="E368" s="6">
        <f t="shared" ca="1" si="59"/>
        <v>24.931506849315067</v>
      </c>
      <c r="F368" s="7">
        <f t="shared" ca="1" si="58"/>
        <v>52</v>
      </c>
      <c r="G368" s="3">
        <f t="shared" ca="1" si="53"/>
        <v>62</v>
      </c>
      <c r="H368" s="5">
        <f t="shared" ca="1" si="53"/>
        <v>24</v>
      </c>
      <c r="I368" s="8">
        <f t="shared" ca="1" si="54"/>
        <v>114</v>
      </c>
      <c r="J368" t="s">
        <v>102</v>
      </c>
      <c r="K368" s="9">
        <f t="shared" ca="1" si="55"/>
        <v>934</v>
      </c>
      <c r="L368" s="9">
        <f t="shared" ca="1" si="56"/>
        <v>56088</v>
      </c>
      <c r="M368" s="9">
        <f t="shared" ca="1" si="57"/>
        <v>48</v>
      </c>
    </row>
    <row r="369" spans="2:13" ht="15.75" thickBot="1" x14ac:dyDescent="0.3">
      <c r="B369">
        <f t="shared" si="50"/>
        <v>365</v>
      </c>
      <c r="C369" s="2">
        <f t="shared" ca="1" si="51"/>
        <v>52</v>
      </c>
      <c r="D369" s="4">
        <f t="shared" ca="1" si="52"/>
        <v>63</v>
      </c>
      <c r="E369" s="6">
        <f t="shared" ca="1" si="59"/>
        <v>25</v>
      </c>
      <c r="F369" s="7">
        <f t="shared" ca="1" si="58"/>
        <v>52</v>
      </c>
      <c r="G369" s="3">
        <f t="shared" ca="1" si="53"/>
        <v>63</v>
      </c>
      <c r="H369" s="5">
        <f t="shared" ca="1" si="53"/>
        <v>25</v>
      </c>
      <c r="I369" s="8">
        <f t="shared" ca="1" si="54"/>
        <v>115</v>
      </c>
      <c r="J369" t="s">
        <v>102</v>
      </c>
      <c r="K369" s="9">
        <f t="shared" ca="1" si="55"/>
        <v>943</v>
      </c>
      <c r="L369" s="9">
        <f t="shared" ca="1" si="56"/>
        <v>56580</v>
      </c>
      <c r="M369" s="9">
        <f t="shared" ca="1" si="57"/>
        <v>0</v>
      </c>
    </row>
    <row r="370" spans="2:13" ht="15.75" thickBot="1" x14ac:dyDescent="0.3">
      <c r="B370">
        <f t="shared" si="50"/>
        <v>366</v>
      </c>
      <c r="C370" s="2">
        <f t="shared" ca="1" si="51"/>
        <v>52.142465753424659</v>
      </c>
      <c r="D370" s="4">
        <f t="shared" ca="1" si="52"/>
        <v>63.172602739726024</v>
      </c>
      <c r="E370" s="6">
        <f t="shared" ca="1" si="59"/>
        <v>25.068493150684933</v>
      </c>
      <c r="F370" s="7">
        <f t="shared" ca="1" si="58"/>
        <v>52</v>
      </c>
      <c r="G370" s="3">
        <f t="shared" ca="1" si="53"/>
        <v>63</v>
      </c>
      <c r="H370" s="5">
        <f t="shared" ca="1" si="53"/>
        <v>25</v>
      </c>
      <c r="I370" s="59">
        <f t="shared" ca="1" si="54"/>
        <v>115</v>
      </c>
      <c r="J370" s="53" t="s">
        <v>102</v>
      </c>
      <c r="K370" s="9">
        <f t="shared" ca="1" si="55"/>
        <v>943</v>
      </c>
      <c r="L370" s="9">
        <f t="shared" ca="1" si="56"/>
        <v>56580</v>
      </c>
      <c r="M370" s="9">
        <f t="shared" ca="1" si="57"/>
        <v>0</v>
      </c>
    </row>
    <row r="371" spans="2:13" ht="15.75" thickBot="1" x14ac:dyDescent="0.3">
      <c r="C371" s="1" t="s">
        <v>2</v>
      </c>
      <c r="D371" s="3" t="s">
        <v>2</v>
      </c>
      <c r="E371" s="6" t="s">
        <v>2</v>
      </c>
      <c r="F371" s="57">
        <f ca="1">+F370+G370</f>
        <v>115</v>
      </c>
      <c r="G371" s="58" t="s">
        <v>6</v>
      </c>
      <c r="H371" s="5" t="s">
        <v>104</v>
      </c>
    </row>
  </sheetData>
  <sheetProtection algorithmName="SHA-512" hashValue="uSX2v6Aqvn3/80E32JzdVfJt7qhireHHcafePlcxsHbCfmz84XmvnLOVblgATnu3m9wZysoBxWGzObj0GwET+g==" saltValue="jb2nC4qZqONRlJ11um9M/w==" spinCount="100000" sheet="1" objects="1" scenarios="1"/>
  <hyperlinks>
    <hyperlink ref="J1:K1" r:id="rId1" location="Hello" display="Retour au calcul" xr:uid="{DB7583F2-871E-45BC-9D6C-20655AE332F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8EA3-02A1-46B4-91C9-4C94B7B9A6CC}">
  <dimension ref="A2:R25"/>
  <sheetViews>
    <sheetView topLeftCell="I1" workbookViewId="0">
      <selection activeCell="M6" sqref="M6:P11"/>
    </sheetView>
  </sheetViews>
  <sheetFormatPr baseColWidth="10" defaultRowHeight="15" x14ac:dyDescent="0.25"/>
  <sheetData>
    <row r="2" spans="1:18" x14ac:dyDescent="0.25">
      <c r="A2" t="s">
        <v>22</v>
      </c>
      <c r="H2" s="25" t="s">
        <v>101</v>
      </c>
      <c r="I2" s="25"/>
    </row>
    <row r="3" spans="1:18" x14ac:dyDescent="0.25">
      <c r="O3" t="s">
        <v>33</v>
      </c>
    </row>
    <row r="4" spans="1:18" x14ac:dyDescent="0.25">
      <c r="E4" s="14" t="s">
        <v>44</v>
      </c>
      <c r="F4" s="14"/>
      <c r="G4" s="15" t="s">
        <v>45</v>
      </c>
      <c r="J4" s="11" t="s">
        <v>110</v>
      </c>
      <c r="K4" s="11"/>
      <c r="L4" s="11"/>
    </row>
    <row r="5" spans="1:18" x14ac:dyDescent="0.25">
      <c r="D5" t="s">
        <v>25</v>
      </c>
      <c r="N5" s="13" t="s">
        <v>26</v>
      </c>
      <c r="O5" s="13"/>
    </row>
    <row r="6" spans="1:18" x14ac:dyDescent="0.25">
      <c r="N6" t="s">
        <v>23</v>
      </c>
      <c r="P6" t="s">
        <v>24</v>
      </c>
      <c r="R6" t="s">
        <v>29</v>
      </c>
    </row>
    <row r="7" spans="1:18" x14ac:dyDescent="0.25">
      <c r="N7" s="12" t="s">
        <v>27</v>
      </c>
      <c r="P7" s="12" t="s">
        <v>28</v>
      </c>
      <c r="R7" t="s">
        <v>30</v>
      </c>
    </row>
    <row r="8" spans="1:18" x14ac:dyDescent="0.25">
      <c r="A8" t="s">
        <v>46</v>
      </c>
      <c r="N8" s="12" t="s">
        <v>27</v>
      </c>
      <c r="P8" s="12" t="s">
        <v>31</v>
      </c>
      <c r="R8" t="s">
        <v>32</v>
      </c>
    </row>
    <row r="9" spans="1:18" x14ac:dyDescent="0.25">
      <c r="A9" t="s">
        <v>47</v>
      </c>
      <c r="N9" t="s">
        <v>34</v>
      </c>
      <c r="P9" t="s">
        <v>35</v>
      </c>
    </row>
    <row r="10" spans="1:18" x14ac:dyDescent="0.25">
      <c r="A10" t="s">
        <v>48</v>
      </c>
      <c r="N10" t="s">
        <v>34</v>
      </c>
      <c r="P10" t="s">
        <v>35</v>
      </c>
    </row>
    <row r="11" spans="1:18" x14ac:dyDescent="0.25">
      <c r="A11" t="s">
        <v>49</v>
      </c>
      <c r="N11" t="s">
        <v>34</v>
      </c>
      <c r="P11" t="s">
        <v>35</v>
      </c>
    </row>
    <row r="12" spans="1:18" x14ac:dyDescent="0.25">
      <c r="A12" t="s">
        <v>50</v>
      </c>
    </row>
    <row r="13" spans="1:18" x14ac:dyDescent="0.25">
      <c r="A13" t="s">
        <v>51</v>
      </c>
    </row>
    <row r="14" spans="1:18" x14ac:dyDescent="0.25">
      <c r="A14" t="s">
        <v>52</v>
      </c>
    </row>
    <row r="15" spans="1:18" x14ac:dyDescent="0.25">
      <c r="A15" t="s">
        <v>53</v>
      </c>
      <c r="N15" t="s">
        <v>57</v>
      </c>
    </row>
    <row r="16" spans="1:18" x14ac:dyDescent="0.25">
      <c r="A16" s="12" t="s">
        <v>54</v>
      </c>
    </row>
    <row r="17" spans="1:16" x14ac:dyDescent="0.25">
      <c r="A17" t="s">
        <v>55</v>
      </c>
    </row>
    <row r="18" spans="1:16" x14ac:dyDescent="0.25">
      <c r="A18" s="12" t="s">
        <v>56</v>
      </c>
    </row>
    <row r="22" spans="1:16" ht="15.75" thickBot="1" x14ac:dyDescent="0.3"/>
    <row r="23" spans="1:16" x14ac:dyDescent="0.25">
      <c r="A23" s="19" t="s">
        <v>41</v>
      </c>
      <c r="B23" s="20"/>
      <c r="N23" t="s">
        <v>36</v>
      </c>
      <c r="P23" t="s">
        <v>37</v>
      </c>
    </row>
    <row r="24" spans="1:16" x14ac:dyDescent="0.25">
      <c r="A24" s="21" t="s">
        <v>42</v>
      </c>
      <c r="B24" s="22"/>
      <c r="N24" t="s">
        <v>38</v>
      </c>
      <c r="P24" t="s">
        <v>39</v>
      </c>
    </row>
    <row r="25" spans="1:16" ht="15.75" thickBot="1" x14ac:dyDescent="0.3">
      <c r="A25" s="23" t="s">
        <v>43</v>
      </c>
      <c r="B25" s="24"/>
      <c r="N25" t="s">
        <v>40</v>
      </c>
    </row>
  </sheetData>
  <sheetProtection algorithmName="SHA-512" hashValue="aHFveJRl9kirWx7XawVWbz2FpFT+nCJ4ZlXDH22jO8NnEUYuzGn4yMmNgtfBuNb7YKy1OflRf3CHqc9NDkBHsg==" saltValue="Y2fCA5NLH/lzb55Zi5kDVg==" spinCount="100000" sheet="1" objects="1" scenarios="1"/>
  <hyperlinks>
    <hyperlink ref="H2:I2" r:id="rId1" location="Hello" display="Retour au calcul" xr:uid="{C51D7582-1F4A-48A7-B7E5-B7F2A0195D2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Vos données</vt:lpstr>
      <vt:lpstr>Calcul</vt:lpstr>
      <vt:lpstr>PSN</vt:lpstr>
      <vt:lpstr>Hello</vt:lpstr>
      <vt:lpstr>Où_chiffre</vt:lpstr>
      <vt:lpstr>PSN???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2018-12-10T16:34:09Z</dcterms:created>
  <dcterms:modified xsi:type="dcterms:W3CDTF">2018-12-15T06:40:20Z</dcterms:modified>
</cp:coreProperties>
</file>